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160" windowHeight="7836" tabRatio="841"/>
  </bookViews>
  <sheets>
    <sheet name="목차" sheetId="34" r:id="rId1"/>
    <sheet name="노동부총근로" sheetId="21" r:id="rId2"/>
    <sheet name="노동부정상근로" sheetId="12" r:id="rId3"/>
    <sheet name="통계청취업자" sheetId="22" r:id="rId4"/>
    <sheet name="통계청노동자" sheetId="6" r:id="rId5"/>
    <sheet name="취업자시간분포" sheetId="24" r:id="rId6"/>
    <sheet name="노동자시간분포" sheetId="25" r:id="rId7"/>
    <sheet name="취업자산업" sheetId="26" r:id="rId8"/>
    <sheet name="노동자산업" sheetId="27" r:id="rId9"/>
    <sheet name="취업자직업" sheetId="32" r:id="rId10"/>
    <sheet name="노동자직업" sheetId="33" r:id="rId11"/>
    <sheet name="취업자규모" sheetId="30" r:id="rId12"/>
    <sheet name="노동자규모" sheetId="31" r:id="rId13"/>
    <sheet name="OECD취업자" sheetId="11" r:id="rId14"/>
    <sheet name="OECD노동자" sheetId="10" r:id="rId15"/>
  </sheets>
  <calcPr calcId="145621"/>
</workbook>
</file>

<file path=xl/calcChain.xml><?xml version="1.0" encoding="utf-8"?>
<calcChain xmlns="http://schemas.openxmlformats.org/spreadsheetml/2006/main">
  <c r="W19" i="33" l="1"/>
  <c r="V19" i="33"/>
  <c r="U19" i="33"/>
  <c r="T19" i="33"/>
  <c r="S19" i="33"/>
  <c r="R19" i="33"/>
  <c r="Q19" i="33"/>
  <c r="P19" i="33"/>
  <c r="N19" i="33"/>
  <c r="M19" i="33"/>
  <c r="W18" i="33"/>
  <c r="V18" i="33"/>
  <c r="U18" i="33"/>
  <c r="T18" i="33"/>
  <c r="S18" i="33"/>
  <c r="R18" i="33"/>
  <c r="Q18" i="33"/>
  <c r="P18" i="33"/>
  <c r="N18" i="33"/>
  <c r="M18" i="33"/>
  <c r="W17" i="33"/>
  <c r="V17" i="33"/>
  <c r="U17" i="33"/>
  <c r="T17" i="33"/>
  <c r="S17" i="33"/>
  <c r="R17" i="33"/>
  <c r="Q17" i="33"/>
  <c r="P17" i="33"/>
  <c r="N17" i="33"/>
  <c r="M17" i="33"/>
  <c r="W16" i="33"/>
  <c r="V16" i="33"/>
  <c r="U16" i="33"/>
  <c r="T16" i="33"/>
  <c r="S16" i="33"/>
  <c r="R16" i="33"/>
  <c r="Q16" i="33"/>
  <c r="P16" i="33"/>
  <c r="N16" i="33"/>
  <c r="M16" i="33"/>
  <c r="W15" i="33"/>
  <c r="V15" i="33"/>
  <c r="U15" i="33"/>
  <c r="T15" i="33"/>
  <c r="S15" i="33"/>
  <c r="R15" i="33"/>
  <c r="Q15" i="33"/>
  <c r="P15" i="33"/>
  <c r="N15" i="33"/>
  <c r="M15" i="33"/>
  <c r="W14" i="33"/>
  <c r="V14" i="33"/>
  <c r="U14" i="33"/>
  <c r="T14" i="33"/>
  <c r="S14" i="33"/>
  <c r="R14" i="33"/>
  <c r="Q14" i="33"/>
  <c r="P14" i="33"/>
  <c r="N14" i="33"/>
  <c r="M14" i="33"/>
  <c r="W13" i="33"/>
  <c r="V13" i="33"/>
  <c r="U13" i="33"/>
  <c r="T13" i="33"/>
  <c r="S13" i="33"/>
  <c r="R13" i="33"/>
  <c r="Q13" i="33"/>
  <c r="P13" i="33"/>
  <c r="N13" i="33"/>
  <c r="M13" i="33"/>
  <c r="W12" i="33"/>
  <c r="V12" i="33"/>
  <c r="U12" i="33"/>
  <c r="T12" i="33"/>
  <c r="S12" i="33"/>
  <c r="R12" i="33"/>
  <c r="Q12" i="33"/>
  <c r="P12" i="33"/>
  <c r="N12" i="33"/>
  <c r="M12" i="33"/>
  <c r="W11" i="33"/>
  <c r="V11" i="33"/>
  <c r="U11" i="33"/>
  <c r="T11" i="33"/>
  <c r="S11" i="33"/>
  <c r="R11" i="33"/>
  <c r="Q11" i="33"/>
  <c r="P11" i="33"/>
  <c r="N11" i="33"/>
  <c r="M11" i="33"/>
  <c r="W10" i="33"/>
  <c r="V10" i="33"/>
  <c r="U10" i="33"/>
  <c r="T10" i="33"/>
  <c r="S10" i="33"/>
  <c r="R10" i="33"/>
  <c r="Q10" i="33"/>
  <c r="P10" i="33"/>
  <c r="N10" i="33"/>
  <c r="M10" i="33"/>
  <c r="W9" i="33"/>
  <c r="V9" i="33"/>
  <c r="U9" i="33"/>
  <c r="T9" i="33"/>
  <c r="S9" i="33"/>
  <c r="R9" i="33"/>
  <c r="Q9" i="33"/>
  <c r="P9" i="33"/>
  <c r="N9" i="33"/>
  <c r="M9" i="33"/>
  <c r="W8" i="33"/>
  <c r="V8" i="33"/>
  <c r="U8" i="33"/>
  <c r="T8" i="33"/>
  <c r="S8" i="33"/>
  <c r="R8" i="33"/>
  <c r="Q8" i="33"/>
  <c r="P8" i="33"/>
  <c r="N8" i="33"/>
  <c r="M8" i="33"/>
  <c r="W7" i="33"/>
  <c r="V7" i="33"/>
  <c r="U7" i="33"/>
  <c r="T7" i="33"/>
  <c r="S7" i="33"/>
  <c r="R7" i="33"/>
  <c r="Q7" i="33"/>
  <c r="P7" i="33"/>
  <c r="O7" i="33"/>
  <c r="N7" i="33"/>
  <c r="M7" i="33"/>
  <c r="W6" i="33"/>
  <c r="V6" i="33"/>
  <c r="U6" i="33"/>
  <c r="T6" i="33"/>
  <c r="S6" i="33"/>
  <c r="R6" i="33"/>
  <c r="Q6" i="33"/>
  <c r="P6" i="33"/>
  <c r="O6" i="33"/>
  <c r="N6" i="33"/>
  <c r="M6" i="33"/>
  <c r="W5" i="33"/>
  <c r="V5" i="33"/>
  <c r="U5" i="33"/>
  <c r="T5" i="33"/>
  <c r="S5" i="33"/>
  <c r="R5" i="33"/>
  <c r="Q5" i="33"/>
  <c r="P5" i="33"/>
  <c r="O5" i="33"/>
  <c r="N5" i="33"/>
  <c r="M5" i="33"/>
  <c r="W4" i="33"/>
  <c r="V4" i="33"/>
  <c r="U4" i="33"/>
  <c r="T4" i="33"/>
  <c r="S4" i="33"/>
  <c r="R4" i="33"/>
  <c r="Q4" i="33"/>
  <c r="P4" i="33"/>
  <c r="O4" i="33"/>
  <c r="N4" i="33"/>
  <c r="M4" i="33"/>
  <c r="W19" i="32"/>
  <c r="V19" i="32"/>
  <c r="U19" i="32"/>
  <c r="T19" i="32"/>
  <c r="S19" i="32"/>
  <c r="R19" i="32"/>
  <c r="Q19" i="32"/>
  <c r="P19" i="32"/>
  <c r="N19" i="32"/>
  <c r="M19" i="32"/>
  <c r="W18" i="32"/>
  <c r="V18" i="32"/>
  <c r="U18" i="32"/>
  <c r="T18" i="32"/>
  <c r="S18" i="32"/>
  <c r="R18" i="32"/>
  <c r="Q18" i="32"/>
  <c r="P18" i="32"/>
  <c r="N18" i="32"/>
  <c r="M18" i="32"/>
  <c r="W17" i="32"/>
  <c r="V17" i="32"/>
  <c r="U17" i="32"/>
  <c r="T17" i="32"/>
  <c r="S17" i="32"/>
  <c r="R17" i="32"/>
  <c r="Q17" i="32"/>
  <c r="P17" i="32"/>
  <c r="N17" i="32"/>
  <c r="M17" i="32"/>
  <c r="W16" i="32"/>
  <c r="V16" i="32"/>
  <c r="U16" i="32"/>
  <c r="T16" i="32"/>
  <c r="S16" i="32"/>
  <c r="R16" i="32"/>
  <c r="Q16" i="32"/>
  <c r="P16" i="32"/>
  <c r="N16" i="32"/>
  <c r="M16" i="32"/>
  <c r="W15" i="32"/>
  <c r="V15" i="32"/>
  <c r="U15" i="32"/>
  <c r="T15" i="32"/>
  <c r="S15" i="32"/>
  <c r="R15" i="32"/>
  <c r="Q15" i="32"/>
  <c r="P15" i="32"/>
  <c r="N15" i="32"/>
  <c r="M15" i="32"/>
  <c r="W14" i="32"/>
  <c r="V14" i="32"/>
  <c r="U14" i="32"/>
  <c r="T14" i="32"/>
  <c r="S14" i="32"/>
  <c r="R14" i="32"/>
  <c r="Q14" i="32"/>
  <c r="P14" i="32"/>
  <c r="N14" i="32"/>
  <c r="M14" i="32"/>
  <c r="W13" i="32"/>
  <c r="V13" i="32"/>
  <c r="U13" i="32"/>
  <c r="T13" i="32"/>
  <c r="S13" i="32"/>
  <c r="R13" i="32"/>
  <c r="Q13" i="32"/>
  <c r="P13" i="32"/>
  <c r="N13" i="32"/>
  <c r="M13" i="32"/>
  <c r="W12" i="32"/>
  <c r="V12" i="32"/>
  <c r="U12" i="32"/>
  <c r="T12" i="32"/>
  <c r="S12" i="32"/>
  <c r="R12" i="32"/>
  <c r="Q12" i="32"/>
  <c r="P12" i="32"/>
  <c r="N12" i="32"/>
  <c r="M12" i="32"/>
  <c r="W11" i="32"/>
  <c r="V11" i="32"/>
  <c r="U11" i="32"/>
  <c r="T11" i="32"/>
  <c r="S11" i="32"/>
  <c r="R11" i="32"/>
  <c r="Q11" i="32"/>
  <c r="P11" i="32"/>
  <c r="N11" i="32"/>
  <c r="M11" i="32"/>
  <c r="W10" i="32"/>
  <c r="V10" i="32"/>
  <c r="U10" i="32"/>
  <c r="T10" i="32"/>
  <c r="S10" i="32"/>
  <c r="R10" i="32"/>
  <c r="Q10" i="32"/>
  <c r="P10" i="32"/>
  <c r="N10" i="32"/>
  <c r="M10" i="32"/>
  <c r="W9" i="32"/>
  <c r="V9" i="32"/>
  <c r="U9" i="32"/>
  <c r="T9" i="32"/>
  <c r="S9" i="32"/>
  <c r="R9" i="32"/>
  <c r="Q9" i="32"/>
  <c r="P9" i="32"/>
  <c r="N9" i="32"/>
  <c r="M9" i="32"/>
  <c r="W8" i="32"/>
  <c r="V8" i="32"/>
  <c r="U8" i="32"/>
  <c r="T8" i="32"/>
  <c r="S8" i="32"/>
  <c r="R8" i="32"/>
  <c r="Q8" i="32"/>
  <c r="P8" i="32"/>
  <c r="N8" i="32"/>
  <c r="M8" i="32"/>
  <c r="W7" i="32"/>
  <c r="V7" i="32"/>
  <c r="U7" i="32"/>
  <c r="T7" i="32"/>
  <c r="S7" i="32"/>
  <c r="R7" i="32"/>
  <c r="Q7" i="32"/>
  <c r="P7" i="32"/>
  <c r="O7" i="32"/>
  <c r="N7" i="32"/>
  <c r="M7" i="32"/>
  <c r="W6" i="32"/>
  <c r="V6" i="32"/>
  <c r="U6" i="32"/>
  <c r="T6" i="32"/>
  <c r="S6" i="32"/>
  <c r="R6" i="32"/>
  <c r="Q6" i="32"/>
  <c r="P6" i="32"/>
  <c r="O6" i="32"/>
  <c r="N6" i="32"/>
  <c r="M6" i="32"/>
  <c r="W5" i="32"/>
  <c r="V5" i="32"/>
  <c r="U5" i="32"/>
  <c r="T5" i="32"/>
  <c r="S5" i="32"/>
  <c r="R5" i="32"/>
  <c r="Q5" i="32"/>
  <c r="P5" i="32"/>
  <c r="O5" i="32"/>
  <c r="N5" i="32"/>
  <c r="M5" i="32"/>
  <c r="W4" i="32"/>
  <c r="V4" i="32"/>
  <c r="U4" i="32"/>
  <c r="T4" i="32"/>
  <c r="S4" i="32"/>
  <c r="R4" i="32"/>
  <c r="Q4" i="32"/>
  <c r="P4" i="32"/>
  <c r="O4" i="32"/>
  <c r="N4" i="32"/>
  <c r="M4" i="32"/>
  <c r="O19" i="31"/>
  <c r="N19" i="31"/>
  <c r="M19" i="31"/>
  <c r="L19" i="31"/>
  <c r="K19" i="31"/>
  <c r="J19" i="31"/>
  <c r="I19" i="31"/>
  <c r="O18" i="31"/>
  <c r="N18" i="31"/>
  <c r="M18" i="31"/>
  <c r="L18" i="31"/>
  <c r="K18" i="31"/>
  <c r="J18" i="31"/>
  <c r="I18" i="31"/>
  <c r="O17" i="31"/>
  <c r="N17" i="31"/>
  <c r="M17" i="31"/>
  <c r="L17" i="31"/>
  <c r="K17" i="31"/>
  <c r="J17" i="31"/>
  <c r="I17" i="31"/>
  <c r="O16" i="31"/>
  <c r="N16" i="31"/>
  <c r="M16" i="31"/>
  <c r="L16" i="31"/>
  <c r="K16" i="31"/>
  <c r="J16" i="31"/>
  <c r="I16" i="31"/>
  <c r="O15" i="31"/>
  <c r="N15" i="31"/>
  <c r="M15" i="31"/>
  <c r="L15" i="31"/>
  <c r="K15" i="31"/>
  <c r="J15" i="31"/>
  <c r="I15" i="31"/>
  <c r="O14" i="31"/>
  <c r="N14" i="31"/>
  <c r="M14" i="31"/>
  <c r="L14" i="31"/>
  <c r="K14" i="31"/>
  <c r="J14" i="31"/>
  <c r="I14" i="31"/>
  <c r="O13" i="31"/>
  <c r="N13" i="31"/>
  <c r="M13" i="31"/>
  <c r="L13" i="31"/>
  <c r="K13" i="31"/>
  <c r="J13" i="31"/>
  <c r="I13" i="31"/>
  <c r="O12" i="31"/>
  <c r="N12" i="31"/>
  <c r="M12" i="31"/>
  <c r="L12" i="31"/>
  <c r="K12" i="31"/>
  <c r="J12" i="31"/>
  <c r="I12" i="31"/>
  <c r="O11" i="31"/>
  <c r="N11" i="31"/>
  <c r="M11" i="31"/>
  <c r="L11" i="31"/>
  <c r="K11" i="31"/>
  <c r="J11" i="31"/>
  <c r="I11" i="31"/>
  <c r="O10" i="31"/>
  <c r="N10" i="31"/>
  <c r="M10" i="31"/>
  <c r="L10" i="31"/>
  <c r="K10" i="31"/>
  <c r="J10" i="31"/>
  <c r="I10" i="31"/>
  <c r="O9" i="31"/>
  <c r="N9" i="31"/>
  <c r="M9" i="31"/>
  <c r="L9" i="31"/>
  <c r="K9" i="31"/>
  <c r="J9" i="31"/>
  <c r="I9" i="31"/>
  <c r="O8" i="31"/>
  <c r="N8" i="31"/>
  <c r="M8" i="31"/>
  <c r="L8" i="31"/>
  <c r="K8" i="31"/>
  <c r="J8" i="31"/>
  <c r="I8" i="31"/>
  <c r="O7" i="31"/>
  <c r="N7" i="31"/>
  <c r="M7" i="31"/>
  <c r="L7" i="31"/>
  <c r="K7" i="31"/>
  <c r="J7" i="31"/>
  <c r="I7" i="31"/>
  <c r="O6" i="31"/>
  <c r="N6" i="31"/>
  <c r="M6" i="31"/>
  <c r="L6" i="31"/>
  <c r="K6" i="31"/>
  <c r="J6" i="31"/>
  <c r="I6" i="31"/>
  <c r="O5" i="31"/>
  <c r="N5" i="31"/>
  <c r="M5" i="31"/>
  <c r="L5" i="31"/>
  <c r="K5" i="31"/>
  <c r="J5" i="31"/>
  <c r="I5" i="31"/>
  <c r="O4" i="31"/>
  <c r="N4" i="31"/>
  <c r="M4" i="31"/>
  <c r="L4" i="31"/>
  <c r="K4" i="31"/>
  <c r="J4" i="31"/>
  <c r="I4" i="31"/>
  <c r="O4" i="30"/>
  <c r="N4" i="30"/>
  <c r="M4" i="30"/>
  <c r="L4" i="30"/>
  <c r="K4" i="30"/>
  <c r="J4" i="30"/>
  <c r="I4" i="30"/>
  <c r="O19" i="30"/>
  <c r="N19" i="30"/>
  <c r="M19" i="30"/>
  <c r="L19" i="30"/>
  <c r="K19" i="30"/>
  <c r="J19" i="30"/>
  <c r="I19" i="30"/>
  <c r="O18" i="30"/>
  <c r="N18" i="30"/>
  <c r="M18" i="30"/>
  <c r="L18" i="30"/>
  <c r="K18" i="30"/>
  <c r="J18" i="30"/>
  <c r="I18" i="30"/>
  <c r="O17" i="30"/>
  <c r="N17" i="30"/>
  <c r="M17" i="30"/>
  <c r="L17" i="30"/>
  <c r="K17" i="30"/>
  <c r="J17" i="30"/>
  <c r="I17" i="30"/>
  <c r="O16" i="30"/>
  <c r="N16" i="30"/>
  <c r="M16" i="30"/>
  <c r="L16" i="30"/>
  <c r="K16" i="30"/>
  <c r="J16" i="30"/>
  <c r="I16" i="30"/>
  <c r="O15" i="30"/>
  <c r="N15" i="30"/>
  <c r="M15" i="30"/>
  <c r="L15" i="30"/>
  <c r="K15" i="30"/>
  <c r="J15" i="30"/>
  <c r="I15" i="30"/>
  <c r="O14" i="30"/>
  <c r="N14" i="30"/>
  <c r="M14" i="30"/>
  <c r="L14" i="30"/>
  <c r="K14" i="30"/>
  <c r="J14" i="30"/>
  <c r="I14" i="30"/>
  <c r="O13" i="30"/>
  <c r="N13" i="30"/>
  <c r="M13" i="30"/>
  <c r="L13" i="30"/>
  <c r="K13" i="30"/>
  <c r="J13" i="30"/>
  <c r="I13" i="30"/>
  <c r="O12" i="30"/>
  <c r="N12" i="30"/>
  <c r="M12" i="30"/>
  <c r="L12" i="30"/>
  <c r="K12" i="30"/>
  <c r="J12" i="30"/>
  <c r="I12" i="30"/>
  <c r="O11" i="30"/>
  <c r="N11" i="30"/>
  <c r="M11" i="30"/>
  <c r="L11" i="30"/>
  <c r="K11" i="30"/>
  <c r="J11" i="30"/>
  <c r="I11" i="30"/>
  <c r="O10" i="30"/>
  <c r="N10" i="30"/>
  <c r="M10" i="30"/>
  <c r="L10" i="30"/>
  <c r="K10" i="30"/>
  <c r="J10" i="30"/>
  <c r="I10" i="30"/>
  <c r="O9" i="30"/>
  <c r="N9" i="30"/>
  <c r="M9" i="30"/>
  <c r="L9" i="30"/>
  <c r="K9" i="30"/>
  <c r="J9" i="30"/>
  <c r="I9" i="30"/>
  <c r="O8" i="30"/>
  <c r="N8" i="30"/>
  <c r="M8" i="30"/>
  <c r="L8" i="30"/>
  <c r="K8" i="30"/>
  <c r="J8" i="30"/>
  <c r="I8" i="30"/>
  <c r="O7" i="30"/>
  <c r="N7" i="30"/>
  <c r="M7" i="30"/>
  <c r="L7" i="30"/>
  <c r="K7" i="30"/>
  <c r="J7" i="30"/>
  <c r="I7" i="30"/>
  <c r="O6" i="30"/>
  <c r="N6" i="30"/>
  <c r="M6" i="30"/>
  <c r="L6" i="30"/>
  <c r="K6" i="30"/>
  <c r="J6" i="30"/>
  <c r="I6" i="30"/>
  <c r="O5" i="30"/>
  <c r="N5" i="30"/>
  <c r="M5" i="30"/>
  <c r="L5" i="30"/>
  <c r="K5" i="30"/>
  <c r="J5" i="30"/>
  <c r="I5" i="30"/>
  <c r="O18" i="27"/>
  <c r="N18" i="27"/>
  <c r="M18" i="27"/>
  <c r="L18" i="27"/>
  <c r="K18" i="27"/>
  <c r="J18" i="27"/>
  <c r="I18" i="27"/>
  <c r="O17" i="27"/>
  <c r="N17" i="27"/>
  <c r="M17" i="27"/>
  <c r="L17" i="27"/>
  <c r="K17" i="27"/>
  <c r="J17" i="27"/>
  <c r="I17" i="27"/>
  <c r="O16" i="27"/>
  <c r="N16" i="27"/>
  <c r="M16" i="27"/>
  <c r="L16" i="27"/>
  <c r="K16" i="27"/>
  <c r="J16" i="27"/>
  <c r="I16" i="27"/>
  <c r="O15" i="27"/>
  <c r="N15" i="27"/>
  <c r="M15" i="27"/>
  <c r="L15" i="27"/>
  <c r="K15" i="27"/>
  <c r="J15" i="27"/>
  <c r="I15" i="27"/>
  <c r="O14" i="27"/>
  <c r="N14" i="27"/>
  <c r="M14" i="27"/>
  <c r="L14" i="27"/>
  <c r="K14" i="27"/>
  <c r="J14" i="27"/>
  <c r="I14" i="27"/>
  <c r="O13" i="27"/>
  <c r="N13" i="27"/>
  <c r="M13" i="27"/>
  <c r="L13" i="27"/>
  <c r="K13" i="27"/>
  <c r="J13" i="27"/>
  <c r="I13" i="27"/>
  <c r="O12" i="27"/>
  <c r="N12" i="27"/>
  <c r="M12" i="27"/>
  <c r="L12" i="27"/>
  <c r="K12" i="27"/>
  <c r="J12" i="27"/>
  <c r="I12" i="27"/>
  <c r="O11" i="27"/>
  <c r="N11" i="27"/>
  <c r="M11" i="27"/>
  <c r="L11" i="27"/>
  <c r="K11" i="27"/>
  <c r="J11" i="27"/>
  <c r="I11" i="27"/>
  <c r="O10" i="27"/>
  <c r="N10" i="27"/>
  <c r="M10" i="27"/>
  <c r="L10" i="27"/>
  <c r="K10" i="27"/>
  <c r="J10" i="27"/>
  <c r="I10" i="27"/>
  <c r="O9" i="27"/>
  <c r="N9" i="27"/>
  <c r="M9" i="27"/>
  <c r="L9" i="27"/>
  <c r="K9" i="27"/>
  <c r="J9" i="27"/>
  <c r="I9" i="27"/>
  <c r="O8" i="27"/>
  <c r="N8" i="27"/>
  <c r="M8" i="27"/>
  <c r="L8" i="27"/>
  <c r="K8" i="27"/>
  <c r="J8" i="27"/>
  <c r="I8" i="27"/>
  <c r="O7" i="27"/>
  <c r="N7" i="27"/>
  <c r="M7" i="27"/>
  <c r="L7" i="27"/>
  <c r="K7" i="27"/>
  <c r="J7" i="27"/>
  <c r="I7" i="27"/>
  <c r="O6" i="27"/>
  <c r="N6" i="27"/>
  <c r="M6" i="27"/>
  <c r="L6" i="27"/>
  <c r="K6" i="27"/>
  <c r="J6" i="27"/>
  <c r="I6" i="27"/>
  <c r="O5" i="27"/>
  <c r="N5" i="27"/>
  <c r="M5" i="27"/>
  <c r="L5" i="27"/>
  <c r="K5" i="27"/>
  <c r="J5" i="27"/>
  <c r="I5" i="27"/>
  <c r="O4" i="27"/>
  <c r="N4" i="27"/>
  <c r="M4" i="27"/>
  <c r="L4" i="27"/>
  <c r="K4" i="27"/>
  <c r="J4" i="27"/>
  <c r="I4" i="27"/>
  <c r="O18" i="26"/>
  <c r="N18" i="26"/>
  <c r="M18" i="26"/>
  <c r="L18" i="26"/>
  <c r="K18" i="26"/>
  <c r="J18" i="26"/>
  <c r="I18" i="26"/>
  <c r="O17" i="26"/>
  <c r="N17" i="26"/>
  <c r="M17" i="26"/>
  <c r="L17" i="26"/>
  <c r="K17" i="26"/>
  <c r="J17" i="26"/>
  <c r="I17" i="26"/>
  <c r="O16" i="26"/>
  <c r="N16" i="26"/>
  <c r="M16" i="26"/>
  <c r="L16" i="26"/>
  <c r="K16" i="26"/>
  <c r="J16" i="26"/>
  <c r="I16" i="26"/>
  <c r="O15" i="26"/>
  <c r="N15" i="26"/>
  <c r="M15" i="26"/>
  <c r="L15" i="26"/>
  <c r="K15" i="26"/>
  <c r="J15" i="26"/>
  <c r="I15" i="26"/>
  <c r="O14" i="26"/>
  <c r="N14" i="26"/>
  <c r="M14" i="26"/>
  <c r="L14" i="26"/>
  <c r="K14" i="26"/>
  <c r="J14" i="26"/>
  <c r="I14" i="26"/>
  <c r="O13" i="26"/>
  <c r="N13" i="26"/>
  <c r="M13" i="26"/>
  <c r="L13" i="26"/>
  <c r="K13" i="26"/>
  <c r="J13" i="26"/>
  <c r="I13" i="26"/>
  <c r="O12" i="26"/>
  <c r="N12" i="26"/>
  <c r="M12" i="26"/>
  <c r="L12" i="26"/>
  <c r="K12" i="26"/>
  <c r="J12" i="26"/>
  <c r="I12" i="26"/>
  <c r="O11" i="26"/>
  <c r="N11" i="26"/>
  <c r="M11" i="26"/>
  <c r="L11" i="26"/>
  <c r="K11" i="26"/>
  <c r="J11" i="26"/>
  <c r="I11" i="26"/>
  <c r="O10" i="26"/>
  <c r="N10" i="26"/>
  <c r="M10" i="26"/>
  <c r="L10" i="26"/>
  <c r="K10" i="26"/>
  <c r="J10" i="26"/>
  <c r="I10" i="26"/>
  <c r="O9" i="26"/>
  <c r="N9" i="26"/>
  <c r="M9" i="26"/>
  <c r="L9" i="26"/>
  <c r="K9" i="26"/>
  <c r="J9" i="26"/>
  <c r="I9" i="26"/>
  <c r="O8" i="26"/>
  <c r="N8" i="26"/>
  <c r="M8" i="26"/>
  <c r="L8" i="26"/>
  <c r="K8" i="26"/>
  <c r="J8" i="26"/>
  <c r="I8" i="26"/>
  <c r="O7" i="26"/>
  <c r="N7" i="26"/>
  <c r="M7" i="26"/>
  <c r="L7" i="26"/>
  <c r="K7" i="26"/>
  <c r="J7" i="26"/>
  <c r="I7" i="26"/>
  <c r="O6" i="26"/>
  <c r="N6" i="26"/>
  <c r="M6" i="26"/>
  <c r="L6" i="26"/>
  <c r="K6" i="26"/>
  <c r="J6" i="26"/>
  <c r="I6" i="26"/>
  <c r="O5" i="26"/>
  <c r="N5" i="26"/>
  <c r="M5" i="26"/>
  <c r="L5" i="26"/>
  <c r="K5" i="26"/>
  <c r="J5" i="26"/>
  <c r="I5" i="26"/>
  <c r="O4" i="26"/>
  <c r="N4" i="26"/>
  <c r="M4" i="26"/>
  <c r="L4" i="26"/>
  <c r="K4" i="26"/>
  <c r="J4" i="26"/>
  <c r="I4" i="26"/>
  <c r="G4" i="25"/>
  <c r="H4" i="25"/>
  <c r="I4" i="25"/>
  <c r="J4" i="25"/>
  <c r="K4" i="25"/>
  <c r="G5" i="25"/>
  <c r="H5" i="25"/>
  <c r="I5" i="25"/>
  <c r="J5" i="25"/>
  <c r="K5" i="25"/>
  <c r="G6" i="25"/>
  <c r="H6" i="25"/>
  <c r="I6" i="25"/>
  <c r="J6" i="25"/>
  <c r="K6" i="25"/>
  <c r="G7" i="25"/>
  <c r="H7" i="25"/>
  <c r="I7" i="25"/>
  <c r="J7" i="25"/>
  <c r="K7" i="25"/>
  <c r="G8" i="25"/>
  <c r="H8" i="25"/>
  <c r="I8" i="25"/>
  <c r="J8" i="25"/>
  <c r="K8" i="25"/>
  <c r="G9" i="25"/>
  <c r="H9" i="25"/>
  <c r="I9" i="25"/>
  <c r="J9" i="25"/>
  <c r="K9" i="25"/>
  <c r="G10" i="25"/>
  <c r="H10" i="25"/>
  <c r="I10" i="25"/>
  <c r="J10" i="25"/>
  <c r="K10" i="25"/>
  <c r="G11" i="25"/>
  <c r="H11" i="25"/>
  <c r="I11" i="25"/>
  <c r="J11" i="25"/>
  <c r="K11" i="25"/>
  <c r="G12" i="25"/>
  <c r="H12" i="25"/>
  <c r="I12" i="25"/>
  <c r="J12" i="25"/>
  <c r="K12" i="25"/>
  <c r="G13" i="25"/>
  <c r="H13" i="25"/>
  <c r="I13" i="25"/>
  <c r="J13" i="25"/>
  <c r="K13" i="25"/>
  <c r="G14" i="25"/>
  <c r="H14" i="25"/>
  <c r="I14" i="25"/>
  <c r="J14" i="25"/>
  <c r="K14" i="25"/>
  <c r="G15" i="25"/>
  <c r="H15" i="25"/>
  <c r="I15" i="25"/>
  <c r="J15" i="25"/>
  <c r="K15" i="25"/>
  <c r="G16" i="25"/>
  <c r="H16" i="25"/>
  <c r="I16" i="25"/>
  <c r="J16" i="25"/>
  <c r="K16" i="25"/>
  <c r="G17" i="25"/>
  <c r="H17" i="25"/>
  <c r="I17" i="25"/>
  <c r="J17" i="25"/>
  <c r="K17" i="25"/>
  <c r="G18" i="25"/>
  <c r="H18" i="25"/>
  <c r="I18" i="25"/>
  <c r="J18" i="25"/>
  <c r="K18" i="25"/>
  <c r="G19" i="25"/>
  <c r="H19" i="25"/>
  <c r="I19" i="25"/>
  <c r="J19" i="25"/>
  <c r="K19" i="25"/>
  <c r="G20" i="25"/>
  <c r="H20" i="25"/>
  <c r="I20" i="25"/>
  <c r="J20" i="25"/>
  <c r="K20" i="25"/>
  <c r="G21" i="25"/>
  <c r="H21" i="25"/>
  <c r="I21" i="25"/>
  <c r="J21" i="25"/>
  <c r="K21" i="25"/>
  <c r="G22" i="25"/>
  <c r="H22" i="25"/>
  <c r="I22" i="25"/>
  <c r="J22" i="25"/>
  <c r="K22" i="25"/>
  <c r="G23" i="25"/>
  <c r="H23" i="25"/>
  <c r="I23" i="25"/>
  <c r="J23" i="25"/>
  <c r="K23" i="25"/>
  <c r="G24" i="25"/>
  <c r="H24" i="25"/>
  <c r="I24" i="25"/>
  <c r="J24" i="25"/>
  <c r="K24" i="25"/>
  <c r="G25" i="25"/>
  <c r="H25" i="25"/>
  <c r="I25" i="25"/>
  <c r="J25" i="25"/>
  <c r="K25" i="25"/>
  <c r="G26" i="25"/>
  <c r="H26" i="25"/>
  <c r="I26" i="25"/>
  <c r="J26" i="25"/>
  <c r="K26" i="25"/>
  <c r="G27" i="25"/>
  <c r="H27" i="25"/>
  <c r="I27" i="25"/>
  <c r="J27" i="25"/>
  <c r="K27" i="25"/>
  <c r="G28" i="25"/>
  <c r="H28" i="25"/>
  <c r="I28" i="25"/>
  <c r="J28" i="25"/>
  <c r="K28" i="25"/>
  <c r="G29" i="25"/>
  <c r="H29" i="25"/>
  <c r="I29" i="25"/>
  <c r="J29" i="25"/>
  <c r="K29" i="25"/>
  <c r="G30" i="25"/>
  <c r="H30" i="25"/>
  <c r="I30" i="25"/>
  <c r="J30" i="25"/>
  <c r="K30" i="25"/>
  <c r="G31" i="25"/>
  <c r="H31" i="25"/>
  <c r="I31" i="25"/>
  <c r="J31" i="25"/>
  <c r="K31" i="25"/>
  <c r="G32" i="25"/>
  <c r="H32" i="25"/>
  <c r="I32" i="25"/>
  <c r="J32" i="25"/>
  <c r="K32" i="25"/>
  <c r="G33" i="25"/>
  <c r="H33" i="25"/>
  <c r="I33" i="25"/>
  <c r="J33" i="25"/>
  <c r="K33" i="25"/>
  <c r="K33" i="24"/>
  <c r="J33" i="24"/>
  <c r="I33" i="24"/>
  <c r="H33" i="24"/>
  <c r="G33" i="24"/>
  <c r="K32" i="24"/>
  <c r="J32" i="24"/>
  <c r="I32" i="24"/>
  <c r="H32" i="24"/>
  <c r="G32" i="24"/>
  <c r="K31" i="24"/>
  <c r="J31" i="24"/>
  <c r="I31" i="24"/>
  <c r="H31" i="24"/>
  <c r="G31" i="24"/>
  <c r="K30" i="24"/>
  <c r="J30" i="24"/>
  <c r="I30" i="24"/>
  <c r="H30" i="24"/>
  <c r="G30" i="24"/>
  <c r="K29" i="24"/>
  <c r="J29" i="24"/>
  <c r="I29" i="24"/>
  <c r="H29" i="24"/>
  <c r="G29" i="24"/>
  <c r="K28" i="24"/>
  <c r="J28" i="24"/>
  <c r="I28" i="24"/>
  <c r="H28" i="24"/>
  <c r="G28" i="24"/>
  <c r="K27" i="24"/>
  <c r="J27" i="24"/>
  <c r="I27" i="24"/>
  <c r="H27" i="24"/>
  <c r="G27" i="24"/>
  <c r="K26" i="24"/>
  <c r="J26" i="24"/>
  <c r="I26" i="24"/>
  <c r="H26" i="24"/>
  <c r="G26" i="24"/>
  <c r="K25" i="24"/>
  <c r="J25" i="24"/>
  <c r="I25" i="24"/>
  <c r="H25" i="24"/>
  <c r="G25" i="24"/>
  <c r="K24" i="24"/>
  <c r="J24" i="24"/>
  <c r="I24" i="24"/>
  <c r="H24" i="24"/>
  <c r="G24" i="24"/>
  <c r="K23" i="24"/>
  <c r="J23" i="24"/>
  <c r="I23" i="24"/>
  <c r="H23" i="24"/>
  <c r="G23" i="24"/>
  <c r="K22" i="24"/>
  <c r="J22" i="24"/>
  <c r="I22" i="24"/>
  <c r="H22" i="24"/>
  <c r="G22" i="24"/>
  <c r="K21" i="24"/>
  <c r="J21" i="24"/>
  <c r="I21" i="24"/>
  <c r="H21" i="24"/>
  <c r="G21" i="24"/>
  <c r="K20" i="24"/>
  <c r="J20" i="24"/>
  <c r="I20" i="24"/>
  <c r="H20" i="24"/>
  <c r="G20" i="24"/>
  <c r="K19" i="24"/>
  <c r="J19" i="24"/>
  <c r="I19" i="24"/>
  <c r="H19" i="24"/>
  <c r="G19" i="24"/>
  <c r="K18" i="24"/>
  <c r="J18" i="24"/>
  <c r="I18" i="24"/>
  <c r="H18" i="24"/>
  <c r="G18" i="24"/>
  <c r="K17" i="24"/>
  <c r="J17" i="24"/>
  <c r="I17" i="24"/>
  <c r="H17" i="24"/>
  <c r="G17" i="24"/>
  <c r="K16" i="24"/>
  <c r="J16" i="24"/>
  <c r="I16" i="24"/>
  <c r="H16" i="24"/>
  <c r="G16" i="24"/>
  <c r="K15" i="24"/>
  <c r="J15" i="24"/>
  <c r="I15" i="24"/>
  <c r="H15" i="24"/>
  <c r="G15" i="24"/>
  <c r="K14" i="24"/>
  <c r="J14" i="24"/>
  <c r="I14" i="24"/>
  <c r="H14" i="24"/>
  <c r="G14" i="24"/>
  <c r="K13" i="24"/>
  <c r="J13" i="24"/>
  <c r="I13" i="24"/>
  <c r="H13" i="24"/>
  <c r="G13" i="24"/>
  <c r="K12" i="24"/>
  <c r="J12" i="24"/>
  <c r="I12" i="24"/>
  <c r="H12" i="24"/>
  <c r="G12" i="24"/>
  <c r="K11" i="24"/>
  <c r="J11" i="24"/>
  <c r="I11" i="24"/>
  <c r="H11" i="24"/>
  <c r="G11" i="24"/>
  <c r="K10" i="24"/>
  <c r="J10" i="24"/>
  <c r="I10" i="24"/>
  <c r="H10" i="24"/>
  <c r="G10" i="24"/>
  <c r="K9" i="24"/>
  <c r="J9" i="24"/>
  <c r="I9" i="24"/>
  <c r="H9" i="24"/>
  <c r="G9" i="24"/>
  <c r="K8" i="24"/>
  <c r="J8" i="24"/>
  <c r="I8" i="24"/>
  <c r="H8" i="24"/>
  <c r="G8" i="24"/>
  <c r="K7" i="24"/>
  <c r="J7" i="24"/>
  <c r="I7" i="24"/>
  <c r="H7" i="24"/>
  <c r="G7" i="24"/>
  <c r="K6" i="24"/>
  <c r="J6" i="24"/>
  <c r="I6" i="24"/>
  <c r="H6" i="24"/>
  <c r="G6" i="24"/>
  <c r="K5" i="24"/>
  <c r="J5" i="24"/>
  <c r="I5" i="24"/>
  <c r="H5" i="24"/>
  <c r="G5" i="24"/>
  <c r="K4" i="24"/>
  <c r="J4" i="24"/>
  <c r="I4" i="24"/>
  <c r="H4" i="24"/>
  <c r="G4" i="24"/>
  <c r="G33" i="6"/>
  <c r="F33" i="6"/>
  <c r="E33" i="6"/>
  <c r="G32" i="6"/>
  <c r="F32" i="6"/>
  <c r="E32" i="6"/>
  <c r="G31" i="6"/>
  <c r="F31" i="6"/>
  <c r="E31" i="6"/>
  <c r="G30" i="6"/>
  <c r="F30" i="6"/>
  <c r="E30" i="6"/>
  <c r="G29" i="6"/>
  <c r="F29" i="6"/>
  <c r="E29" i="6"/>
  <c r="G28" i="6"/>
  <c r="F28" i="6"/>
  <c r="E28" i="6"/>
  <c r="G27" i="6"/>
  <c r="F27" i="6"/>
  <c r="E27" i="6"/>
  <c r="G26" i="6"/>
  <c r="F26" i="6"/>
  <c r="E26" i="6"/>
  <c r="G25" i="6"/>
  <c r="F25" i="6"/>
  <c r="E25" i="6"/>
  <c r="G24" i="6"/>
  <c r="F24" i="6"/>
  <c r="E24" i="6"/>
  <c r="G23" i="6"/>
  <c r="F23" i="6"/>
  <c r="E23" i="6"/>
  <c r="G22" i="6"/>
  <c r="F22" i="6"/>
  <c r="E22" i="6"/>
  <c r="G21" i="6"/>
  <c r="F21" i="6"/>
  <c r="E21" i="6"/>
  <c r="G20" i="6"/>
  <c r="F20" i="6"/>
  <c r="E20" i="6"/>
  <c r="G19" i="6"/>
  <c r="F19" i="6"/>
  <c r="E19" i="6"/>
  <c r="G18" i="6"/>
  <c r="F18" i="6"/>
  <c r="E18" i="6"/>
  <c r="G17" i="6"/>
  <c r="F17" i="6"/>
  <c r="E17" i="6"/>
  <c r="G16" i="6"/>
  <c r="F16" i="6"/>
  <c r="E16" i="6"/>
  <c r="G15" i="6"/>
  <c r="F15" i="6"/>
  <c r="E15" i="6"/>
  <c r="G14" i="6"/>
  <c r="F14" i="6"/>
  <c r="E14" i="6"/>
  <c r="G13" i="6"/>
  <c r="F13" i="6"/>
  <c r="E13" i="6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F8" i="6"/>
  <c r="E8" i="6"/>
  <c r="G7" i="6"/>
  <c r="F7" i="6"/>
  <c r="E7" i="6"/>
  <c r="G6" i="6"/>
  <c r="F6" i="6"/>
  <c r="E6" i="6"/>
  <c r="G5" i="6"/>
  <c r="F5" i="6"/>
  <c r="E5" i="6"/>
  <c r="G4" i="6"/>
  <c r="F4" i="6"/>
  <c r="E4" i="6"/>
  <c r="G39" i="22"/>
  <c r="F39" i="22"/>
  <c r="E39" i="22"/>
  <c r="G38" i="22"/>
  <c r="F38" i="22"/>
  <c r="E38" i="22"/>
  <c r="G37" i="22"/>
  <c r="F37" i="22"/>
  <c r="E37" i="22"/>
  <c r="G36" i="22"/>
  <c r="F36" i="22"/>
  <c r="E36" i="22"/>
  <c r="G35" i="22"/>
  <c r="F35" i="22"/>
  <c r="E35" i="22"/>
  <c r="G34" i="22"/>
  <c r="F34" i="22"/>
  <c r="E34" i="22"/>
  <c r="G33" i="22"/>
  <c r="F33" i="22"/>
  <c r="E33" i="22"/>
  <c r="G32" i="22"/>
  <c r="F32" i="22"/>
  <c r="E32" i="22"/>
  <c r="G31" i="22"/>
  <c r="F31" i="22"/>
  <c r="E31" i="22"/>
  <c r="G30" i="22"/>
  <c r="F30" i="22"/>
  <c r="E30" i="22"/>
  <c r="G29" i="22"/>
  <c r="F29" i="22"/>
  <c r="E29" i="22"/>
  <c r="G28" i="22"/>
  <c r="F28" i="22"/>
  <c r="E28" i="22"/>
  <c r="G27" i="22"/>
  <c r="F27" i="22"/>
  <c r="E27" i="22"/>
  <c r="G26" i="22"/>
  <c r="F26" i="22"/>
  <c r="E26" i="22"/>
  <c r="G25" i="22"/>
  <c r="F25" i="22"/>
  <c r="E25" i="22"/>
  <c r="G24" i="22"/>
  <c r="F24" i="22"/>
  <c r="E24" i="22"/>
  <c r="G23" i="22"/>
  <c r="F23" i="22"/>
  <c r="E23" i="22"/>
  <c r="G22" i="22"/>
  <c r="F22" i="22"/>
  <c r="E22" i="22"/>
  <c r="G21" i="22"/>
  <c r="F21" i="22"/>
  <c r="E21" i="22"/>
  <c r="G20" i="22"/>
  <c r="F20" i="22"/>
  <c r="E20" i="22"/>
  <c r="G19" i="22"/>
  <c r="F19" i="22"/>
  <c r="E19" i="22"/>
  <c r="G18" i="22"/>
  <c r="F18" i="22"/>
  <c r="E18" i="22"/>
  <c r="G17" i="22"/>
  <c r="F17" i="22"/>
  <c r="E17" i="22"/>
  <c r="G16" i="22"/>
  <c r="F16" i="22"/>
  <c r="E16" i="22"/>
  <c r="G15" i="22"/>
  <c r="F15" i="22"/>
  <c r="E15" i="22"/>
  <c r="G14" i="22"/>
  <c r="F14" i="22"/>
  <c r="E14" i="22"/>
  <c r="G13" i="22"/>
  <c r="F13" i="22"/>
  <c r="E13" i="22"/>
  <c r="G12" i="22"/>
  <c r="F12" i="22"/>
  <c r="E12" i="22"/>
  <c r="G11" i="22"/>
  <c r="F11" i="22"/>
  <c r="E11" i="22"/>
  <c r="G10" i="22"/>
  <c r="F10" i="22"/>
  <c r="E10" i="22"/>
  <c r="G9" i="22"/>
  <c r="F9" i="22"/>
  <c r="E9" i="22"/>
  <c r="G8" i="22"/>
  <c r="F8" i="22"/>
  <c r="E8" i="22"/>
  <c r="G7" i="22"/>
  <c r="F7" i="22"/>
  <c r="E7" i="22"/>
  <c r="G6" i="22"/>
  <c r="F6" i="22"/>
  <c r="E6" i="22"/>
  <c r="G5" i="22"/>
  <c r="F5" i="22"/>
  <c r="E5" i="22"/>
  <c r="G4" i="22"/>
  <c r="F4" i="22"/>
  <c r="E4" i="22"/>
  <c r="AL39" i="10"/>
  <c r="AK39" i="10"/>
  <c r="AJ39" i="10"/>
  <c r="AI39" i="10"/>
  <c r="AH39" i="10"/>
  <c r="AG39" i="10"/>
  <c r="AF39" i="10"/>
  <c r="AE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R39" i="10"/>
  <c r="Q39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</calcChain>
</file>

<file path=xl/sharedStrings.xml><?xml version="1.0" encoding="utf-8"?>
<sst xmlns="http://schemas.openxmlformats.org/spreadsheetml/2006/main" count="845" uniqueCount="257">
  <si>
    <t>남자</t>
  </si>
  <si>
    <t>여자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</si>
  <si>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</si>
  <si>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</si>
  <si>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</si>
  <si>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</si>
  <si>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</si>
  <si>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</si>
  <si>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</si>
  <si>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</si>
  <si>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</si>
  <si>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</si>
  <si>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</si>
  <si>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</si>
  <si>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제조업</t>
  </si>
  <si>
    <t>기타재화생산</t>
  </si>
  <si>
    <t>생산자서비스업</t>
  </si>
  <si>
    <t>유통서비스업</t>
  </si>
  <si>
    <t>개인서비스업</t>
  </si>
  <si>
    <t>사회서비스업</t>
  </si>
  <si>
    <t>관리자</t>
  </si>
  <si>
    <t>전문가</t>
  </si>
  <si>
    <t>사무직</t>
  </si>
  <si>
    <t>서비스직</t>
  </si>
  <si>
    <t>판매직</t>
  </si>
  <si>
    <t>농림어업숙련직</t>
  </si>
  <si>
    <t>기능직</t>
  </si>
  <si>
    <t>단순노무직</t>
  </si>
  <si>
    <t>1-4인</t>
  </si>
  <si>
    <t>5-9인</t>
  </si>
  <si>
    <t>10-29인</t>
  </si>
  <si>
    <t>30-99인</t>
  </si>
  <si>
    <t>100-299인</t>
  </si>
  <si>
    <t>300인 이상</t>
  </si>
  <si>
    <t>15미만</t>
  </si>
  <si>
    <t>60초과</t>
  </si>
  <si>
    <t>2000</t>
  </si>
  <si>
    <t>2001</t>
  </si>
  <si>
    <t>2002</t>
  </si>
  <si>
    <t>2003</t>
  </si>
  <si>
    <t>1993</t>
  </si>
  <si>
    <t>1994</t>
  </si>
  <si>
    <t>1995</t>
  </si>
  <si>
    <t>1996</t>
  </si>
  <si>
    <t>1997</t>
  </si>
  <si>
    <t>1998</t>
  </si>
  <si>
    <t>1999</t>
  </si>
  <si>
    <t>남녀</t>
    <phoneticPr fontId="3" type="noConversion"/>
  </si>
  <si>
    <t>1986</t>
  </si>
  <si>
    <t>1987</t>
  </si>
  <si>
    <t>1988</t>
  </si>
  <si>
    <t>1989</t>
  </si>
  <si>
    <t>1990</t>
  </si>
  <si>
    <t>1991</t>
  </si>
  <si>
    <t>1992</t>
  </si>
  <si>
    <t>1983</t>
  </si>
  <si>
    <t>1984</t>
  </si>
  <si>
    <t>1985</t>
  </si>
  <si>
    <t>1980</t>
  </si>
  <si>
    <t>1981</t>
  </si>
  <si>
    <t>1982</t>
  </si>
  <si>
    <t>전체</t>
    <phoneticPr fontId="3" type="noConversion"/>
  </si>
  <si>
    <r>
      <t>36</t>
    </r>
    <r>
      <rPr>
        <sz val="10"/>
        <rFont val="돋움"/>
        <family val="3"/>
        <charset val="129"/>
      </rPr>
      <t>미만</t>
    </r>
    <phoneticPr fontId="3" type="noConversion"/>
  </si>
  <si>
    <r>
      <t>52</t>
    </r>
    <r>
      <rPr>
        <sz val="10"/>
        <rFont val="돋움"/>
        <family val="3"/>
        <charset val="129"/>
      </rPr>
      <t>초과</t>
    </r>
    <phoneticPr fontId="3" type="noConversion"/>
  </si>
  <si>
    <t>비율(%)</t>
    <phoneticPr fontId="3" type="noConversion"/>
  </si>
  <si>
    <t>전산업</t>
    <phoneticPr fontId="3" type="noConversion"/>
  </si>
  <si>
    <t>United States</t>
  </si>
  <si>
    <t>United Kingdom</t>
  </si>
  <si>
    <t>Spain</t>
  </si>
  <si>
    <t>Portugal</t>
  </si>
  <si>
    <t>Poland</t>
  </si>
  <si>
    <t>New Zealand</t>
  </si>
  <si>
    <t>Netherlands</t>
  </si>
  <si>
    <t>Mexico</t>
  </si>
  <si>
    <t>Luxembourg</t>
  </si>
  <si>
    <t>Korea</t>
  </si>
  <si>
    <t>Japan</t>
  </si>
  <si>
    <t>Italy</t>
  </si>
  <si>
    <t>Ireland</t>
  </si>
  <si>
    <t>Iceland</t>
  </si>
  <si>
    <t>Hungary</t>
  </si>
  <si>
    <t>Greece</t>
  </si>
  <si>
    <t>Germany</t>
  </si>
  <si>
    <t>France</t>
  </si>
  <si>
    <t>Finland</t>
  </si>
  <si>
    <t>Denmark</t>
  </si>
  <si>
    <t>Canada</t>
  </si>
  <si>
    <t>Belgium</t>
  </si>
  <si>
    <t>Austria</t>
  </si>
  <si>
    <t>Turkey</t>
  </si>
  <si>
    <t>Switzerland</t>
  </si>
  <si>
    <t>Sweden</t>
  </si>
  <si>
    <t>Norway</t>
  </si>
  <si>
    <t>Australia</t>
  </si>
  <si>
    <t>5규모(300~499인)</t>
  </si>
  <si>
    <t>4규모(100~299인)</t>
  </si>
  <si>
    <t>10인이상</t>
  </si>
  <si>
    <t>호주</t>
  </si>
  <si>
    <t>캐나다</t>
  </si>
  <si>
    <t>아일랜드</t>
  </si>
  <si>
    <t>뉴질랜드</t>
  </si>
  <si>
    <t>영국</t>
  </si>
  <si>
    <t>미국</t>
  </si>
  <si>
    <t>일본</t>
  </si>
  <si>
    <t>한국</t>
  </si>
  <si>
    <t>오스트리아</t>
  </si>
  <si>
    <t>벨기에</t>
  </si>
  <si>
    <t>프랑스</t>
  </si>
  <si>
    <t>독일</t>
  </si>
  <si>
    <t>룩셈부르크</t>
  </si>
  <si>
    <t>네덜란드</t>
  </si>
  <si>
    <t>스위스</t>
  </si>
  <si>
    <t>체코</t>
  </si>
  <si>
    <t>헝가리</t>
  </si>
  <si>
    <t>폴란드</t>
  </si>
  <si>
    <t>슬로바키아</t>
  </si>
  <si>
    <t>덴마크</t>
  </si>
  <si>
    <t>핀란드</t>
  </si>
  <si>
    <t>아이슬란드</t>
  </si>
  <si>
    <t>노르웨이</t>
  </si>
  <si>
    <t>스웨덴</t>
  </si>
  <si>
    <t>멕시코</t>
  </si>
  <si>
    <t>그리스</t>
  </si>
  <si>
    <t>이탈리아</t>
  </si>
  <si>
    <t>포르투갈</t>
  </si>
  <si>
    <t>스페인</t>
  </si>
  <si>
    <t>터키</t>
  </si>
  <si>
    <t>칠레</t>
    <phoneticPr fontId="3" type="noConversion"/>
  </si>
  <si>
    <t>Chile</t>
    <phoneticPr fontId="3" type="noConversion"/>
  </si>
  <si>
    <t>Czech</t>
    <phoneticPr fontId="3" type="noConversion"/>
  </si>
  <si>
    <t>Estonia</t>
    <phoneticPr fontId="3" type="noConversion"/>
  </si>
  <si>
    <t>에스토니아</t>
    <phoneticPr fontId="3" type="noConversion"/>
  </si>
  <si>
    <t>Israel</t>
    <phoneticPr fontId="3" type="noConversion"/>
  </si>
  <si>
    <t>이스라엘</t>
    <phoneticPr fontId="3" type="noConversion"/>
  </si>
  <si>
    <t>Latvia</t>
    <phoneticPr fontId="3" type="noConversion"/>
  </si>
  <si>
    <t>라트비아</t>
    <phoneticPr fontId="3" type="noConversion"/>
  </si>
  <si>
    <t>Slovak</t>
    <phoneticPr fontId="3" type="noConversion"/>
  </si>
  <si>
    <t>Slovenia</t>
    <phoneticPr fontId="3" type="noConversion"/>
  </si>
  <si>
    <t>슬로베니아</t>
    <phoneticPr fontId="3" type="noConversion"/>
  </si>
  <si>
    <t>OECD</t>
    <phoneticPr fontId="3" type="noConversion"/>
  </si>
  <si>
    <r>
      <rPr>
        <sz val="10"/>
        <rFont val="돋움"/>
        <family val="3"/>
        <charset val="129"/>
      </rPr>
      <t>자료</t>
    </r>
    <r>
      <rPr>
        <sz val="10"/>
        <rFont val="Arial"/>
        <family val="2"/>
      </rPr>
      <t>: OECD.Stat</t>
    </r>
    <r>
      <rPr>
        <sz val="10"/>
        <rFont val="돋움"/>
        <family val="3"/>
        <charset val="129"/>
      </rPr>
      <t>에서</t>
    </r>
    <r>
      <rPr>
        <sz val="10"/>
        <rFont val="Arial"/>
        <family val="2"/>
      </rPr>
      <t xml:space="preserve"> 2016.11.28 </t>
    </r>
    <r>
      <rPr>
        <sz val="10"/>
        <rFont val="돋움"/>
        <family val="3"/>
        <charset val="129"/>
      </rPr>
      <t>추출</t>
    </r>
    <phoneticPr fontId="3" type="noConversion"/>
  </si>
  <si>
    <r>
      <rPr>
        <sz val="10"/>
        <color theme="1"/>
        <rFont val="맑은 고딕"/>
        <family val="3"/>
        <charset val="129"/>
      </rPr>
      <t>호주</t>
    </r>
  </si>
  <si>
    <r>
      <rPr>
        <sz val="10"/>
        <color theme="1"/>
        <rFont val="맑은 고딕"/>
        <family val="3"/>
        <charset val="129"/>
      </rPr>
      <t>오스트리아</t>
    </r>
  </si>
  <si>
    <r>
      <rPr>
        <sz val="10"/>
        <color theme="1"/>
        <rFont val="맑은 고딕"/>
        <family val="3"/>
        <charset val="129"/>
      </rPr>
      <t>벨기에</t>
    </r>
  </si>
  <si>
    <r>
      <rPr>
        <sz val="10"/>
        <color theme="1"/>
        <rFont val="맑은 고딕"/>
        <family val="3"/>
        <charset val="129"/>
      </rPr>
      <t>캐나다</t>
    </r>
  </si>
  <si>
    <r>
      <rPr>
        <sz val="10"/>
        <rFont val="돋움"/>
        <family val="3"/>
        <charset val="129"/>
      </rPr>
      <t>칠레</t>
    </r>
    <phoneticPr fontId="3" type="noConversion"/>
  </si>
  <si>
    <r>
      <rPr>
        <sz val="10"/>
        <color theme="1"/>
        <rFont val="맑은 고딕"/>
        <family val="3"/>
        <charset val="129"/>
      </rPr>
      <t>체코</t>
    </r>
  </si>
  <si>
    <r>
      <rPr>
        <sz val="10"/>
        <color theme="1"/>
        <rFont val="맑은 고딕"/>
        <family val="3"/>
        <charset val="129"/>
      </rPr>
      <t>덴마크</t>
    </r>
  </si>
  <si>
    <r>
      <rPr>
        <sz val="10"/>
        <rFont val="돋움"/>
        <family val="3"/>
        <charset val="129"/>
      </rPr>
      <t>에스토니아</t>
    </r>
    <phoneticPr fontId="3" type="noConversion"/>
  </si>
  <si>
    <r>
      <rPr>
        <sz val="10"/>
        <color theme="1"/>
        <rFont val="맑은 고딕"/>
        <family val="3"/>
        <charset val="129"/>
      </rPr>
      <t>핀란드</t>
    </r>
  </si>
  <si>
    <r>
      <rPr>
        <sz val="10"/>
        <color theme="1"/>
        <rFont val="맑은 고딕"/>
        <family val="3"/>
        <charset val="129"/>
      </rPr>
      <t>프랑스</t>
    </r>
  </si>
  <si>
    <r>
      <rPr>
        <sz val="10"/>
        <color theme="1"/>
        <rFont val="맑은 고딕"/>
        <family val="3"/>
        <charset val="129"/>
      </rPr>
      <t>독일</t>
    </r>
  </si>
  <si>
    <r>
      <rPr>
        <sz val="10"/>
        <color theme="1"/>
        <rFont val="맑은 고딕"/>
        <family val="3"/>
        <charset val="129"/>
      </rPr>
      <t>그리스</t>
    </r>
  </si>
  <si>
    <r>
      <rPr>
        <sz val="10"/>
        <color theme="1"/>
        <rFont val="맑은 고딕"/>
        <family val="3"/>
        <charset val="129"/>
      </rPr>
      <t>헝가리</t>
    </r>
  </si>
  <si>
    <r>
      <rPr>
        <sz val="10"/>
        <color theme="1"/>
        <rFont val="맑은 고딕"/>
        <family val="3"/>
        <charset val="129"/>
      </rPr>
      <t>아이슬란드</t>
    </r>
  </si>
  <si>
    <r>
      <rPr>
        <sz val="10"/>
        <color theme="1"/>
        <rFont val="맑은 고딕"/>
        <family val="3"/>
        <charset val="129"/>
      </rPr>
      <t>아일랜드</t>
    </r>
  </si>
  <si>
    <r>
      <rPr>
        <sz val="10"/>
        <rFont val="돋움"/>
        <family val="3"/>
        <charset val="129"/>
      </rPr>
      <t>이스라엘</t>
    </r>
    <phoneticPr fontId="3" type="noConversion"/>
  </si>
  <si>
    <r>
      <rPr>
        <sz val="10"/>
        <color theme="1"/>
        <rFont val="맑은 고딕"/>
        <family val="3"/>
        <charset val="129"/>
      </rPr>
      <t>이탈리아</t>
    </r>
  </si>
  <si>
    <r>
      <rPr>
        <sz val="10"/>
        <color theme="1"/>
        <rFont val="맑은 고딕"/>
        <family val="3"/>
        <charset val="129"/>
      </rPr>
      <t>일본</t>
    </r>
  </si>
  <si>
    <r>
      <rPr>
        <sz val="10"/>
        <color theme="1"/>
        <rFont val="맑은 고딕"/>
        <family val="3"/>
        <charset val="129"/>
      </rPr>
      <t>한국</t>
    </r>
  </si>
  <si>
    <r>
      <rPr>
        <sz val="10"/>
        <rFont val="돋움"/>
        <family val="3"/>
        <charset val="129"/>
      </rPr>
      <t>라트비아</t>
    </r>
    <phoneticPr fontId="3" type="noConversion"/>
  </si>
  <si>
    <r>
      <rPr>
        <sz val="10"/>
        <color theme="1"/>
        <rFont val="맑은 고딕"/>
        <family val="3"/>
        <charset val="129"/>
      </rPr>
      <t>룩셈부르크</t>
    </r>
  </si>
  <si>
    <r>
      <rPr>
        <sz val="10"/>
        <color theme="1"/>
        <rFont val="맑은 고딕"/>
        <family val="3"/>
        <charset val="129"/>
      </rPr>
      <t>멕시코</t>
    </r>
  </si>
  <si>
    <r>
      <rPr>
        <sz val="10"/>
        <color theme="1"/>
        <rFont val="맑은 고딕"/>
        <family val="3"/>
        <charset val="129"/>
      </rPr>
      <t>네덜란드</t>
    </r>
  </si>
  <si>
    <r>
      <rPr>
        <sz val="10"/>
        <color theme="1"/>
        <rFont val="맑은 고딕"/>
        <family val="3"/>
        <charset val="129"/>
      </rPr>
      <t>뉴질랜드</t>
    </r>
  </si>
  <si>
    <r>
      <rPr>
        <sz val="10"/>
        <color theme="1"/>
        <rFont val="맑은 고딕"/>
        <family val="3"/>
        <charset val="129"/>
      </rPr>
      <t>노르웨이</t>
    </r>
  </si>
  <si>
    <r>
      <rPr>
        <sz val="10"/>
        <color theme="1"/>
        <rFont val="맑은 고딕"/>
        <family val="3"/>
        <charset val="129"/>
      </rPr>
      <t>폴란드</t>
    </r>
  </si>
  <si>
    <r>
      <rPr>
        <sz val="10"/>
        <color theme="1"/>
        <rFont val="맑은 고딕"/>
        <family val="3"/>
        <charset val="129"/>
      </rPr>
      <t>포르투갈</t>
    </r>
  </si>
  <si>
    <r>
      <rPr>
        <sz val="10"/>
        <color theme="1"/>
        <rFont val="맑은 고딕"/>
        <family val="3"/>
        <charset val="129"/>
      </rPr>
      <t>슬로바키아</t>
    </r>
  </si>
  <si>
    <r>
      <rPr>
        <sz val="10"/>
        <rFont val="돋움"/>
        <family val="3"/>
        <charset val="129"/>
      </rPr>
      <t>슬로베니아</t>
    </r>
    <phoneticPr fontId="3" type="noConversion"/>
  </si>
  <si>
    <r>
      <rPr>
        <sz val="10"/>
        <color theme="1"/>
        <rFont val="맑은 고딕"/>
        <family val="3"/>
        <charset val="129"/>
      </rPr>
      <t>스페인</t>
    </r>
  </si>
  <si>
    <r>
      <rPr>
        <sz val="10"/>
        <color theme="1"/>
        <rFont val="맑은 고딕"/>
        <family val="3"/>
        <charset val="129"/>
      </rPr>
      <t>스웨덴</t>
    </r>
  </si>
  <si>
    <r>
      <rPr>
        <sz val="10"/>
        <color theme="1"/>
        <rFont val="맑은 고딕"/>
        <family val="3"/>
        <charset val="129"/>
      </rPr>
      <t>스위스</t>
    </r>
  </si>
  <si>
    <r>
      <rPr>
        <sz val="10"/>
        <color theme="1"/>
        <rFont val="맑은 고딕"/>
        <family val="3"/>
        <charset val="129"/>
      </rPr>
      <t>터키</t>
    </r>
  </si>
  <si>
    <r>
      <rPr>
        <sz val="10"/>
        <color theme="1"/>
        <rFont val="맑은 고딕"/>
        <family val="3"/>
        <charset val="129"/>
      </rPr>
      <t>영국</t>
    </r>
  </si>
  <si>
    <r>
      <rPr>
        <sz val="10"/>
        <color theme="1"/>
        <rFont val="맑은 고딕"/>
        <family val="3"/>
        <charset val="129"/>
      </rPr>
      <t>미국</t>
    </r>
  </si>
  <si>
    <r>
      <rPr>
        <sz val="10"/>
        <rFont val="돋움"/>
        <family val="3"/>
        <charset val="129"/>
      </rPr>
      <t>평균</t>
    </r>
    <phoneticPr fontId="3" type="noConversion"/>
  </si>
  <si>
    <r>
      <rPr>
        <sz val="10"/>
        <rFont val="돋움"/>
        <family val="3"/>
        <charset val="129"/>
      </rPr>
      <t>자료</t>
    </r>
    <r>
      <rPr>
        <sz val="10"/>
        <rFont val="Arial"/>
        <family val="2"/>
      </rPr>
      <t>: OECD.Stat</t>
    </r>
    <r>
      <rPr>
        <sz val="10"/>
        <rFont val="돋움"/>
        <family val="3"/>
        <charset val="129"/>
      </rPr>
      <t>에서</t>
    </r>
    <r>
      <rPr>
        <sz val="10"/>
        <rFont val="Arial"/>
        <family val="2"/>
      </rPr>
      <t xml:space="preserve"> 2016.11.28 </t>
    </r>
    <r>
      <rPr>
        <sz val="10"/>
        <rFont val="돋움"/>
        <family val="3"/>
        <charset val="129"/>
      </rPr>
      <t>추출</t>
    </r>
    <phoneticPr fontId="3" type="noConversion"/>
  </si>
  <si>
    <t>전규모        (5인이상)</t>
    <phoneticPr fontId="3" type="noConversion"/>
  </si>
  <si>
    <t>1규모      (5~9인)</t>
    <phoneticPr fontId="3" type="noConversion"/>
  </si>
  <si>
    <t>2규모    (10~29인)</t>
    <phoneticPr fontId="3" type="noConversion"/>
  </si>
  <si>
    <t>3규모   (30~99인)</t>
    <phoneticPr fontId="3" type="noConversion"/>
  </si>
  <si>
    <t>6규모       (500인이상)</t>
    <phoneticPr fontId="3" type="noConversion"/>
  </si>
  <si>
    <t>자료: 노동부, 사업체노동력조사(통계청 KOSIS에서 2016.11.28 추출)</t>
    <phoneticPr fontId="3" type="noConversion"/>
  </si>
  <si>
    <t>주: 2008년 이후 5규모는 300인 이상임.</t>
    <phoneticPr fontId="3" type="noConversion"/>
  </si>
  <si>
    <t>취업자수(천명)</t>
    <phoneticPr fontId="3" type="noConversion"/>
  </si>
  <si>
    <r>
      <rPr>
        <sz val="9"/>
        <color indexed="8"/>
        <rFont val="맑은 고딕"/>
        <family val="2"/>
        <charset val="129"/>
      </rPr>
      <t>자료</t>
    </r>
    <r>
      <rPr>
        <sz val="9"/>
        <color indexed="8"/>
        <rFont val="Arial"/>
        <family val="2"/>
      </rPr>
      <t xml:space="preserve">: </t>
    </r>
    <r>
      <rPr>
        <sz val="9"/>
        <color indexed="8"/>
        <rFont val="맑은 고딕"/>
        <family val="2"/>
        <charset val="129"/>
      </rPr>
      <t>통계청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맑은 고딕"/>
        <family val="2"/>
        <charset val="129"/>
      </rPr>
      <t>경제활동인구조사</t>
    </r>
    <r>
      <rPr>
        <sz val="9"/>
        <color indexed="8"/>
        <rFont val="Arial"/>
        <family val="2"/>
      </rPr>
      <t>(KOSIS</t>
    </r>
    <r>
      <rPr>
        <sz val="9"/>
        <color indexed="8"/>
        <rFont val="맑은 고딕"/>
        <family val="2"/>
        <charset val="129"/>
      </rPr>
      <t>에서</t>
    </r>
    <r>
      <rPr>
        <sz val="9"/>
        <color indexed="8"/>
        <rFont val="Arial"/>
        <family val="2"/>
      </rPr>
      <t xml:space="preserve"> 2016.11.28 </t>
    </r>
    <r>
      <rPr>
        <sz val="9"/>
        <color indexed="8"/>
        <rFont val="맑은 고딕"/>
        <family val="2"/>
        <charset val="129"/>
      </rPr>
      <t>추출</t>
    </r>
    <r>
      <rPr>
        <sz val="9"/>
        <color indexed="8"/>
        <rFont val="Arial"/>
        <family val="2"/>
      </rPr>
      <t>)</t>
    </r>
    <phoneticPr fontId="3" type="noConversion"/>
  </si>
  <si>
    <t>취업자연간노동시간</t>
    <phoneticPr fontId="3" type="noConversion"/>
  </si>
  <si>
    <t>취업자주당노동시간</t>
    <phoneticPr fontId="3" type="noConversion"/>
  </si>
  <si>
    <r>
      <rPr>
        <sz val="9"/>
        <color indexed="8"/>
        <rFont val="맑은 고딕"/>
        <family val="2"/>
        <charset val="129"/>
      </rPr>
      <t>주</t>
    </r>
    <r>
      <rPr>
        <sz val="9"/>
        <color indexed="8"/>
        <rFont val="Arial"/>
        <family val="2"/>
      </rPr>
      <t xml:space="preserve">: </t>
    </r>
    <r>
      <rPr>
        <sz val="9"/>
        <color indexed="8"/>
        <rFont val="맑은 고딕"/>
        <family val="2"/>
        <charset val="129"/>
      </rPr>
      <t>연간노동시간</t>
    </r>
    <r>
      <rPr>
        <sz val="9"/>
        <color indexed="8"/>
        <rFont val="Arial"/>
        <family val="2"/>
      </rPr>
      <t>=</t>
    </r>
    <r>
      <rPr>
        <sz val="9"/>
        <color indexed="8"/>
        <rFont val="맑은 고딕"/>
        <family val="2"/>
        <charset val="129"/>
      </rPr>
      <t>주당노동시간</t>
    </r>
    <r>
      <rPr>
        <sz val="9"/>
        <color indexed="8"/>
        <rFont val="Arial"/>
        <family val="2"/>
      </rPr>
      <t>*365/7</t>
    </r>
    <r>
      <rPr>
        <sz val="9"/>
        <color indexed="8"/>
        <rFont val="맑은 고딕"/>
        <family val="2"/>
        <charset val="129"/>
      </rPr>
      <t>로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맑은 고딕"/>
        <family val="2"/>
        <charset val="129"/>
      </rPr>
      <t>계산했음</t>
    </r>
    <r>
      <rPr>
        <sz val="9"/>
        <color indexed="8"/>
        <rFont val="Arial"/>
        <family val="2"/>
      </rPr>
      <t>.</t>
    </r>
    <phoneticPr fontId="3" type="noConversion"/>
  </si>
  <si>
    <r>
      <rPr>
        <sz val="9"/>
        <color indexed="8"/>
        <rFont val="맑은 고딕"/>
        <family val="2"/>
        <charset val="129"/>
      </rPr>
      <t>자료</t>
    </r>
    <r>
      <rPr>
        <sz val="9"/>
        <color indexed="8"/>
        <rFont val="Arial"/>
        <family val="2"/>
      </rPr>
      <t xml:space="preserve">: </t>
    </r>
    <r>
      <rPr>
        <sz val="9"/>
        <color indexed="8"/>
        <rFont val="맑은 고딕"/>
        <family val="2"/>
        <charset val="129"/>
      </rPr>
      <t>통계청</t>
    </r>
    <r>
      <rPr>
        <sz val="9"/>
        <color indexed="8"/>
        <rFont val="Arial"/>
        <family val="2"/>
      </rPr>
      <t xml:space="preserve">, </t>
    </r>
    <r>
      <rPr>
        <sz val="9"/>
        <color indexed="8"/>
        <rFont val="맑은 고딕"/>
        <family val="2"/>
        <charset val="129"/>
      </rPr>
      <t>경제활동인구조사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맑은 고딕"/>
        <family val="2"/>
        <charset val="129"/>
      </rPr>
      <t>원자료에서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맑은 고딕"/>
        <family val="2"/>
        <charset val="129"/>
      </rPr>
      <t>계산</t>
    </r>
    <phoneticPr fontId="3" type="noConversion"/>
  </si>
  <si>
    <t>노동자 주당노동시간</t>
    <phoneticPr fontId="3" type="noConversion"/>
  </si>
  <si>
    <t>노동자 연간노동시간</t>
    <phoneticPr fontId="3" type="noConversion"/>
  </si>
  <si>
    <t>취업자 주당 노동시간</t>
    <phoneticPr fontId="3" type="noConversion"/>
  </si>
  <si>
    <r>
      <rPr>
        <sz val="9"/>
        <color indexed="8"/>
        <rFont val="돋움"/>
        <family val="3"/>
        <charset val="129"/>
      </rPr>
      <t>취업자수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천명</t>
    </r>
    <r>
      <rPr>
        <sz val="9"/>
        <color indexed="8"/>
        <rFont val="Arial"/>
        <family val="2"/>
      </rPr>
      <t>)</t>
    </r>
    <phoneticPr fontId="3" type="noConversion"/>
  </si>
  <si>
    <t>취업자 연간 노동시간</t>
    <phoneticPr fontId="3" type="noConversion"/>
  </si>
  <si>
    <t>노동자 주당 노동시간</t>
    <phoneticPr fontId="3" type="noConversion"/>
  </si>
  <si>
    <t>노동자 연간 노동시간</t>
    <phoneticPr fontId="3" type="noConversion"/>
  </si>
  <si>
    <r>
      <rPr>
        <sz val="9"/>
        <color indexed="8"/>
        <rFont val="돋움"/>
        <family val="3"/>
        <charset val="129"/>
      </rPr>
      <t>노동자수</t>
    </r>
    <r>
      <rPr>
        <sz val="9"/>
        <color indexed="8"/>
        <rFont val="Arial"/>
        <family val="2"/>
      </rPr>
      <t>(</t>
    </r>
    <r>
      <rPr>
        <sz val="9"/>
        <color indexed="8"/>
        <rFont val="돋움"/>
        <family val="3"/>
        <charset val="129"/>
      </rPr>
      <t>천명</t>
    </r>
    <r>
      <rPr>
        <sz val="9"/>
        <color indexed="8"/>
        <rFont val="Arial"/>
        <family val="2"/>
      </rPr>
      <t>)</t>
    </r>
    <phoneticPr fontId="3" type="noConversion"/>
  </si>
  <si>
    <t>전규모</t>
    <phoneticPr fontId="3" type="noConversion"/>
  </si>
  <si>
    <t>전직종</t>
    <phoneticPr fontId="3" type="noConversion"/>
  </si>
  <si>
    <t>취업자 수(천명)</t>
    <phoneticPr fontId="3" type="noConversion"/>
  </si>
  <si>
    <r>
      <rPr>
        <sz val="9"/>
        <color indexed="8"/>
        <rFont val="돋움"/>
        <family val="3"/>
        <charset val="129"/>
      </rPr>
      <t>장치기계</t>
    </r>
    <r>
      <rPr>
        <sz val="9"/>
        <color indexed="8"/>
        <rFont val="Arial"/>
        <family val="2"/>
      </rPr>
      <t xml:space="preserve">          </t>
    </r>
    <r>
      <rPr>
        <sz val="9"/>
        <color indexed="8"/>
        <rFont val="돋움"/>
        <family val="3"/>
        <charset val="129"/>
      </rPr>
      <t>조작조립원</t>
    </r>
    <phoneticPr fontId="3" type="noConversion"/>
  </si>
  <si>
    <r>
      <rPr>
        <sz val="9"/>
        <color indexed="8"/>
        <rFont val="돋움"/>
        <family val="3"/>
        <charset val="129"/>
      </rPr>
      <t>기술공</t>
    </r>
    <r>
      <rPr>
        <sz val="9"/>
        <color indexed="8"/>
        <rFont val="Arial"/>
        <family val="2"/>
      </rPr>
      <t xml:space="preserve"> </t>
    </r>
    <r>
      <rPr>
        <sz val="9"/>
        <color indexed="8"/>
        <rFont val="돋움"/>
        <family val="3"/>
        <charset val="129"/>
      </rPr>
      <t>및</t>
    </r>
    <r>
      <rPr>
        <sz val="9"/>
        <color indexed="8"/>
        <rFont val="Arial"/>
        <family val="2"/>
      </rPr>
      <t xml:space="preserve">         </t>
    </r>
    <r>
      <rPr>
        <sz val="9"/>
        <color indexed="8"/>
        <rFont val="돋움"/>
        <family val="3"/>
        <charset val="129"/>
      </rPr>
      <t>준전문가</t>
    </r>
    <phoneticPr fontId="3" type="noConversion"/>
  </si>
  <si>
    <t>노동자 수(천명)</t>
    <phoneticPr fontId="3" type="noConversion"/>
  </si>
  <si>
    <t>OECD 평균</t>
    <phoneticPr fontId="3" type="noConversion"/>
  </si>
  <si>
    <t>주: 1) 2008년 이후 5규모는 300인 이상임. 2) 연평균 근로시간=월평균근로시간*12</t>
    <phoneticPr fontId="3" type="noConversion"/>
  </si>
  <si>
    <t>[표1] 노동부 월평균 총근로시간(상용직)</t>
    <phoneticPr fontId="3" type="noConversion"/>
  </si>
  <si>
    <t>[표2] 노동부 연평균 총근로시간(상용직)</t>
    <phoneticPr fontId="3" type="noConversion"/>
  </si>
  <si>
    <t>[표3] 노동부 월평균 정상근로시간(상용직)</t>
    <phoneticPr fontId="3" type="noConversion"/>
  </si>
  <si>
    <t>[표4] 노동부 연평균 정상근로시간(상용직)</t>
    <phoneticPr fontId="3" type="noConversion"/>
  </si>
  <si>
    <t>[표5] 통계청 취업자 성별 노동시간</t>
    <phoneticPr fontId="3" type="noConversion"/>
  </si>
  <si>
    <t>[표6] 통계청 노동자 성별 노동시간</t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</si>
  <si>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7]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취업자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분포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</si>
  <si>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8]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주당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분포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</si>
  <si>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9]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취업자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산업별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</si>
  <si>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10]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산업별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</si>
  <si>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11]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취업자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직업별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</si>
  <si>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12]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직업별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</si>
  <si>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13]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취업자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사업체규모별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</si>
  <si>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14] </t>
    </r>
    <r>
      <rPr>
        <sz val="10"/>
        <rFont val="돋움"/>
        <family val="3"/>
        <charset val="129"/>
      </rPr>
      <t>통계청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노동자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사업체규모별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</si>
  <si>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15] OECD </t>
    </r>
    <r>
      <rPr>
        <sz val="10"/>
        <rFont val="돋움"/>
        <family val="3"/>
        <charset val="129"/>
      </rPr>
      <t>회원국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취업자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인당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연간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비교</t>
    </r>
    <phoneticPr fontId="3" type="noConversion"/>
  </si>
  <si>
    <r>
      <t>[</t>
    </r>
    <r>
      <rPr>
        <sz val="10"/>
        <rFont val="돋움"/>
        <family val="3"/>
        <charset val="129"/>
      </rPr>
      <t>표</t>
    </r>
    <r>
      <rPr>
        <sz val="10"/>
        <rFont val="Arial"/>
        <family val="2"/>
      </rPr>
      <t xml:space="preserve">16] OECD </t>
    </r>
    <r>
      <rPr>
        <sz val="10"/>
        <rFont val="돋움"/>
        <family val="3"/>
        <charset val="129"/>
      </rPr>
      <t>회원국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노동자</t>
    </r>
    <r>
      <rPr>
        <sz val="10"/>
        <rFont val="Arial"/>
        <family val="2"/>
      </rPr>
      <t xml:space="preserve"> 1</t>
    </r>
    <r>
      <rPr>
        <sz val="10"/>
        <rFont val="돋움"/>
        <family val="3"/>
        <charset val="129"/>
      </rPr>
      <t>인당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연간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노동시간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비교</t>
    </r>
    <phoneticPr fontId="3" type="noConversion"/>
  </si>
  <si>
    <t xml:space="preserve">[표1] </t>
    <phoneticPr fontId="3" type="noConversion"/>
  </si>
  <si>
    <t>노동부 월평균 총근로시간(상용직)</t>
    <phoneticPr fontId="3" type="noConversion"/>
  </si>
  <si>
    <t>[표2]</t>
  </si>
  <si>
    <t>[표3]</t>
    <phoneticPr fontId="3" type="noConversion"/>
  </si>
  <si>
    <t>[표4]</t>
    <phoneticPr fontId="3" type="noConversion"/>
  </si>
  <si>
    <t>[표5]</t>
    <phoneticPr fontId="3" type="noConversion"/>
  </si>
  <si>
    <t>[표6]</t>
    <phoneticPr fontId="3" type="noConversion"/>
  </si>
  <si>
    <t>[표7]</t>
    <phoneticPr fontId="3" type="noConversion"/>
  </si>
  <si>
    <t>[표8]</t>
  </si>
  <si>
    <t>[표9]</t>
    <phoneticPr fontId="3" type="noConversion"/>
  </si>
  <si>
    <t>[표10]</t>
    <phoneticPr fontId="3" type="noConversion"/>
  </si>
  <si>
    <t>[표11]</t>
    <phoneticPr fontId="3" type="noConversion"/>
  </si>
  <si>
    <t>[표12]</t>
    <phoneticPr fontId="3" type="noConversion"/>
  </si>
  <si>
    <t>[표13]</t>
    <phoneticPr fontId="3" type="noConversion"/>
  </si>
  <si>
    <t>[표14]</t>
    <phoneticPr fontId="3" type="noConversion"/>
  </si>
  <si>
    <t>[표15]</t>
  </si>
  <si>
    <t xml:space="preserve">[표16] </t>
    <phoneticPr fontId="3" type="noConversion"/>
  </si>
  <si>
    <t>노동부 연평균 총근로시간(상용직)</t>
  </si>
  <si>
    <t>노동부 월평균 정상근로시간(상용직)</t>
    <phoneticPr fontId="3" type="noConversion"/>
  </si>
  <si>
    <t>노동부 연평균 정상근로시간(상용직)</t>
    <phoneticPr fontId="3" type="noConversion"/>
  </si>
  <si>
    <t>통계청 취업자 성별 노동시간</t>
    <phoneticPr fontId="3" type="noConversion"/>
  </si>
  <si>
    <t>통계청 노동자 성별 노동시간</t>
    <phoneticPr fontId="3" type="noConversion"/>
  </si>
  <si>
    <t>통계청 취업자 주당 노동시간 분포</t>
    <phoneticPr fontId="3" type="noConversion"/>
  </si>
  <si>
    <t>통계청 노동자 주당 노동시간 분포</t>
    <phoneticPr fontId="3" type="noConversion"/>
  </si>
  <si>
    <t>통계청 취업자 산업별 노동시간</t>
  </si>
  <si>
    <t>통계청 노동자 산업별 노동시간</t>
    <phoneticPr fontId="3" type="noConversion"/>
  </si>
  <si>
    <t>통계청 취업자 직업별 노동시간</t>
    <phoneticPr fontId="3" type="noConversion"/>
  </si>
  <si>
    <t>통계청 노동자 직업별 노동시간</t>
    <phoneticPr fontId="3" type="noConversion"/>
  </si>
  <si>
    <t>통계청 취업자 사업체규모별 노동시간</t>
    <phoneticPr fontId="3" type="noConversion"/>
  </si>
  <si>
    <t>통계청 노동자 사업체규모별 노동시간</t>
    <phoneticPr fontId="3" type="noConversion"/>
  </si>
  <si>
    <t>OECD 회원국 취업자 1인당 연간 노동시간 비교</t>
  </si>
  <si>
    <t>OECD 회원국 노동자 1인당 연간 노동시간 비교</t>
  </si>
  <si>
    <r>
      <rPr>
        <b/>
        <sz val="10"/>
        <color indexed="8"/>
        <rFont val="돋움"/>
        <family val="3"/>
        <charset val="129"/>
      </rPr>
      <t>노동자수</t>
    </r>
    <r>
      <rPr>
        <b/>
        <sz val="10"/>
        <color indexed="8"/>
        <rFont val="Arial"/>
        <family val="2"/>
      </rPr>
      <t>(</t>
    </r>
    <r>
      <rPr>
        <b/>
        <sz val="10"/>
        <color indexed="8"/>
        <rFont val="돋움"/>
        <family val="3"/>
        <charset val="129"/>
      </rPr>
      <t>천명</t>
    </r>
    <r>
      <rPr>
        <b/>
        <sz val="10"/>
        <color indexed="8"/>
        <rFont val="Arial"/>
        <family val="2"/>
      </rPr>
      <t>)</t>
    </r>
    <phoneticPr fontId="3" type="noConversion"/>
  </si>
  <si>
    <r>
      <rPr>
        <b/>
        <sz val="10"/>
        <rFont val="돋움"/>
        <family val="3"/>
        <charset val="129"/>
      </rPr>
      <t>수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천명</t>
    </r>
    <r>
      <rPr>
        <b/>
        <sz val="10"/>
        <rFont val="Arial"/>
        <family val="2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</si>
</sst>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_-;_-@_-"/>
    <numFmt numFmtId="177" formatCode="#,##0.0"/>
    <numFmt numFmtId="178" formatCode="#,##0_ ;\-#,##0\ "/>
  </numFmts>
  <fonts count="25" x14ac:knownFonts="1"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Arial"/>
      <family val="2"/>
    </font>
    <font>
      <sz val="8"/>
      <name val="맑은 고딕"/>
      <family val="2"/>
      <charset val="129"/>
      <scheme val="minor"/>
    </font>
    <font>
      <sz val="9"/>
      <color indexed="8"/>
      <name val="Arial"/>
      <family val="2"/>
    </font>
    <font>
      <sz val="10"/>
      <name val="돋움"/>
      <family val="3"/>
      <charset val="129"/>
    </font>
    <font>
      <sz val="9"/>
      <color indexed="8"/>
      <name val="돋움"/>
      <family val="3"/>
      <charset val="129"/>
    </font>
    <font>
      <sz val="10"/>
      <name val="Arial"/>
      <family val="2"/>
    </font>
    <font>
      <sz val="9"/>
      <color indexed="8"/>
      <name val="Arial"/>
      <family val="2"/>
    </font>
    <font>
      <u/>
      <sz val="8"/>
      <name val="Verdana"/>
      <family val="2"/>
    </font>
    <font>
      <sz val="8"/>
      <name val="Arial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sz val="11"/>
      <color indexed="8"/>
      <name val="맑은 고딕"/>
      <family val="2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color theme="1"/>
      <name val="Arial"/>
      <family val="2"/>
    </font>
    <font>
      <sz val="10"/>
      <color theme="1"/>
      <name val="맑은 고딕"/>
      <family val="3"/>
      <charset val="129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9"/>
      <color indexed="8"/>
      <name val="맑은 고딕"/>
      <family val="2"/>
      <charset val="129"/>
    </font>
    <font>
      <b/>
      <sz val="10"/>
      <color indexed="8"/>
      <name val="돋움"/>
      <family val="3"/>
      <charset val="129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00A1E3"/>
        <bgColor indexed="64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indexed="64"/>
      </right>
      <top style="thin">
        <color rgb="FFC0C0C0"/>
      </top>
      <bottom style="thin">
        <color rgb="FFC0C0C0"/>
      </bottom>
      <diagonal/>
    </border>
  </borders>
  <cellStyleXfs count="9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13" fillId="0" borderId="0">
      <alignment vertical="center"/>
    </xf>
  </cellStyleXfs>
  <cellXfs count="125">
    <xf numFmtId="0" fontId="0" fillId="0" borderId="0" xfId="0">
      <alignment vertical="center"/>
    </xf>
    <xf numFmtId="0" fontId="2" fillId="0" borderId="0" xfId="3" applyFont="1" applyBorder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right" vertical="center"/>
    </xf>
    <xf numFmtId="41" fontId="8" fillId="0" borderId="1" xfId="1" applyFont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41" fontId="4" fillId="0" borderId="1" xfId="1" applyFont="1" applyBorder="1" applyAlignment="1">
      <alignment horizontal="right" vertical="center"/>
    </xf>
    <xf numFmtId="0" fontId="8" fillId="0" borderId="1" xfId="5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0" fillId="0" borderId="0" xfId="0" applyBorder="1">
      <alignment vertical="center"/>
    </xf>
    <xf numFmtId="41" fontId="8" fillId="0" borderId="0" xfId="6" applyNumberFormat="1" applyFont="1" applyBorder="1" applyAlignment="1">
      <alignment horizontal="left" vertical="top" wrapText="1"/>
    </xf>
    <xf numFmtId="176" fontId="8" fillId="0" borderId="0" xfId="1" applyNumberFormat="1" applyFont="1" applyBorder="1" applyAlignment="1">
      <alignment horizontal="right" vertical="center" wrapText="1"/>
    </xf>
    <xf numFmtId="41" fontId="8" fillId="0" borderId="1" xfId="6" applyNumberFormat="1" applyFont="1" applyBorder="1" applyAlignment="1">
      <alignment horizontal="left" vertical="top" wrapText="1"/>
    </xf>
    <xf numFmtId="176" fontId="8" fillId="0" borderId="1" xfId="1" applyNumberFormat="1" applyFont="1" applyBorder="1" applyAlignment="1">
      <alignment horizontal="right" vertical="center" wrapText="1"/>
    </xf>
    <xf numFmtId="0" fontId="2" fillId="0" borderId="0" xfId="7"/>
    <xf numFmtId="0" fontId="9" fillId="0" borderId="0" xfId="7" applyFont="1" applyAlignment="1">
      <alignment horizontal="left"/>
    </xf>
    <xf numFmtId="0" fontId="14" fillId="0" borderId="0" xfId="0" applyFont="1" applyFill="1" applyBorder="1" applyAlignment="1">
      <alignment vertical="center"/>
    </xf>
    <xf numFmtId="177" fontId="15" fillId="0" borderId="0" xfId="8" applyNumberFormat="1" applyFont="1" applyFill="1" applyBorder="1" applyAlignment="1">
      <alignment horizontal="right" vertical="center"/>
    </xf>
    <xf numFmtId="177" fontId="14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>
      <alignment vertical="center"/>
    </xf>
    <xf numFmtId="0" fontId="14" fillId="0" borderId="0" xfId="0" applyFont="1" applyBorder="1">
      <alignment vertical="center"/>
    </xf>
    <xf numFmtId="0" fontId="10" fillId="0" borderId="0" xfId="7" applyFont="1" applyBorder="1"/>
    <xf numFmtId="0" fontId="2" fillId="0" borderId="0" xfId="7" applyBorder="1"/>
    <xf numFmtId="178" fontId="10" fillId="0" borderId="0" xfId="7" applyNumberFormat="1" applyFont="1" applyBorder="1" applyAlignment="1">
      <alignment horizontal="right"/>
    </xf>
    <xf numFmtId="0" fontId="14" fillId="0" borderId="5" xfId="0" applyFont="1" applyBorder="1">
      <alignment vertical="center"/>
    </xf>
    <xf numFmtId="0" fontId="5" fillId="0" borderId="5" xfId="7" applyFont="1" applyBorder="1"/>
    <xf numFmtId="0" fontId="11" fillId="2" borderId="0" xfId="7" applyFont="1" applyFill="1" applyBorder="1" applyAlignment="1">
      <alignment horizontal="center" vertical="top" wrapText="1"/>
    </xf>
    <xf numFmtId="0" fontId="12" fillId="2" borderId="0" xfId="7" applyFont="1" applyFill="1" applyBorder="1" applyAlignment="1">
      <alignment horizontal="right" vertical="center" wrapText="1"/>
    </xf>
    <xf numFmtId="0" fontId="2" fillId="0" borderId="9" xfId="7" applyBorder="1"/>
    <xf numFmtId="178" fontId="10" fillId="0" borderId="9" xfId="7" applyNumberFormat="1" applyFont="1" applyBorder="1" applyAlignment="1">
      <alignment horizontal="right"/>
    </xf>
    <xf numFmtId="0" fontId="12" fillId="2" borderId="5" xfId="7" applyFont="1" applyFill="1" applyBorder="1" applyAlignment="1">
      <alignment horizontal="right" vertical="center" wrapText="1"/>
    </xf>
    <xf numFmtId="0" fontId="5" fillId="0" borderId="8" xfId="7" applyFont="1" applyBorder="1"/>
    <xf numFmtId="0" fontId="2" fillId="0" borderId="0" xfId="7" applyFont="1"/>
    <xf numFmtId="0" fontId="16" fillId="0" borderId="0" xfId="0" applyFont="1" applyBorder="1">
      <alignment vertical="center"/>
    </xf>
    <xf numFmtId="0" fontId="16" fillId="0" borderId="5" xfId="0" applyFont="1" applyBorder="1">
      <alignment vertical="center"/>
    </xf>
    <xf numFmtId="0" fontId="2" fillId="0" borderId="0" xfId="7" applyFont="1" applyBorder="1"/>
    <xf numFmtId="0" fontId="2" fillId="0" borderId="5" xfId="7" applyFont="1" applyBorder="1"/>
    <xf numFmtId="0" fontId="2" fillId="0" borderId="9" xfId="7" applyFont="1" applyBorder="1"/>
    <xf numFmtId="0" fontId="2" fillId="0" borderId="8" xfId="7" applyFont="1" applyBorder="1"/>
    <xf numFmtId="0" fontId="18" fillId="2" borderId="6" xfId="7" applyFont="1" applyFill="1" applyBorder="1" applyAlignment="1">
      <alignment horizontal="right" vertical="center" wrapText="1"/>
    </xf>
    <xf numFmtId="0" fontId="18" fillId="2" borderId="13" xfId="7" applyFont="1" applyFill="1" applyBorder="1" applyAlignment="1">
      <alignment horizontal="right" vertical="center" wrapText="1"/>
    </xf>
    <xf numFmtId="0" fontId="19" fillId="2" borderId="12" xfId="7" applyFont="1" applyFill="1" applyBorder="1" applyAlignment="1">
      <alignment vertical="top" wrapText="1"/>
    </xf>
    <xf numFmtId="0" fontId="19" fillId="2" borderId="10" xfId="7" applyFont="1" applyFill="1" applyBorder="1" applyAlignment="1">
      <alignment vertical="top" wrapText="1"/>
    </xf>
    <xf numFmtId="178" fontId="2" fillId="0" borderId="0" xfId="7" applyNumberFormat="1" applyFont="1" applyBorder="1" applyAlignment="1">
      <alignment horizontal="right"/>
    </xf>
    <xf numFmtId="178" fontId="2" fillId="0" borderId="9" xfId="7" applyNumberFormat="1" applyFont="1" applyBorder="1"/>
    <xf numFmtId="178" fontId="2" fillId="0" borderId="0" xfId="7" applyNumberFormat="1"/>
    <xf numFmtId="176" fontId="14" fillId="0" borderId="0" xfId="1" applyNumberFormat="1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14" fillId="0" borderId="0" xfId="0" applyFont="1" applyBorder="1" applyAlignment="1">
      <alignment vertical="center"/>
    </xf>
    <xf numFmtId="176" fontId="14" fillId="0" borderId="0" xfId="1" applyNumberFormat="1" applyFont="1" applyBorder="1" applyAlignment="1">
      <alignment vertical="center"/>
    </xf>
    <xf numFmtId="41" fontId="14" fillId="0" borderId="0" xfId="1" applyFont="1" applyFill="1" applyBorder="1">
      <alignment vertical="center"/>
    </xf>
    <xf numFmtId="177" fontId="15" fillId="0" borderId="0" xfId="8" applyNumberFormat="1" applyFont="1" applyBorder="1" applyAlignment="1"/>
    <xf numFmtId="177" fontId="14" fillId="0" borderId="0" xfId="0" applyNumberFormat="1" applyFont="1" applyBorder="1" applyAlignment="1"/>
    <xf numFmtId="0" fontId="15" fillId="0" borderId="0" xfId="8" applyFont="1" applyFill="1" applyBorder="1" applyAlignment="1">
      <alignment horizontal="left" vertical="center"/>
    </xf>
    <xf numFmtId="177" fontId="15" fillId="0" borderId="4" xfId="8" applyNumberFormat="1" applyFont="1" applyFill="1" applyBorder="1" applyAlignment="1">
      <alignment horizontal="right" vertical="center"/>
    </xf>
    <xf numFmtId="0" fontId="14" fillId="0" borderId="4" xfId="0" applyFont="1" applyFill="1" applyBorder="1" applyAlignment="1">
      <alignment vertical="center"/>
    </xf>
    <xf numFmtId="0" fontId="14" fillId="3" borderId="11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right" vertical="center"/>
    </xf>
    <xf numFmtId="0" fontId="15" fillId="0" borderId="0" xfId="8" applyNumberFormat="1" applyFont="1" applyFill="1" applyBorder="1" applyAlignment="1">
      <alignment horizontal="right" vertical="center"/>
    </xf>
    <xf numFmtId="0" fontId="15" fillId="0" borderId="4" xfId="8" applyNumberFormat="1" applyFont="1" applyFill="1" applyBorder="1" applyAlignment="1">
      <alignment horizontal="right" vertical="center"/>
    </xf>
    <xf numFmtId="177" fontId="15" fillId="0" borderId="4" xfId="8" applyNumberFormat="1" applyFont="1" applyBorder="1" applyAlignment="1"/>
    <xf numFmtId="0" fontId="14" fillId="0" borderId="4" xfId="0" applyFont="1" applyBorder="1" applyAlignment="1">
      <alignment vertical="center"/>
    </xf>
    <xf numFmtId="41" fontId="14" fillId="0" borderId="0" xfId="1" applyFont="1" applyFill="1" applyBorder="1" applyAlignment="1">
      <alignment vertical="center"/>
    </xf>
    <xf numFmtId="41" fontId="15" fillId="0" borderId="0" xfId="1" applyFont="1" applyFill="1" applyBorder="1" applyAlignment="1">
      <alignment horizontal="right" vertical="center"/>
    </xf>
    <xf numFmtId="41" fontId="14" fillId="0" borderId="0" xfId="1" applyFont="1" applyFill="1" applyBorder="1" applyAlignment="1">
      <alignment horizontal="right" vertical="center"/>
    </xf>
    <xf numFmtId="41" fontId="15" fillId="0" borderId="4" xfId="1" applyFont="1" applyFill="1" applyBorder="1" applyAlignment="1">
      <alignment horizontal="right" vertical="center"/>
    </xf>
    <xf numFmtId="41" fontId="14" fillId="0" borderId="4" xfId="1" applyFont="1" applyFill="1" applyBorder="1" applyAlignment="1">
      <alignment vertical="center"/>
    </xf>
    <xf numFmtId="41" fontId="14" fillId="0" borderId="0" xfId="1" applyFont="1" applyBorder="1" applyAlignment="1">
      <alignment vertical="center"/>
    </xf>
    <xf numFmtId="41" fontId="15" fillId="0" borderId="0" xfId="1" applyFont="1" applyBorder="1" applyAlignment="1"/>
    <xf numFmtId="41" fontId="14" fillId="0" borderId="0" xfId="1" applyFont="1" applyBorder="1" applyAlignment="1"/>
    <xf numFmtId="41" fontId="15" fillId="0" borderId="4" xfId="1" applyFont="1" applyBorder="1" applyAlignment="1"/>
    <xf numFmtId="41" fontId="14" fillId="0" borderId="4" xfId="1" applyFont="1" applyBorder="1" applyAlignment="1">
      <alignment vertical="center"/>
    </xf>
    <xf numFmtId="176" fontId="15" fillId="0" borderId="0" xfId="1" applyNumberFormat="1" applyFont="1" applyFill="1" applyBorder="1" applyAlignment="1">
      <alignment horizontal="right" vertical="center"/>
    </xf>
    <xf numFmtId="176" fontId="14" fillId="0" borderId="0" xfId="1" applyNumberFormat="1" applyFont="1" applyFill="1" applyBorder="1" applyAlignment="1">
      <alignment horizontal="right" vertical="center"/>
    </xf>
    <xf numFmtId="176" fontId="15" fillId="0" borderId="4" xfId="1" applyNumberFormat="1" applyFont="1" applyFill="1" applyBorder="1" applyAlignment="1">
      <alignment horizontal="right" vertical="center"/>
    </xf>
    <xf numFmtId="176" fontId="15" fillId="0" borderId="0" xfId="1" applyNumberFormat="1" applyFont="1" applyBorder="1" applyAlignment="1"/>
    <xf numFmtId="176" fontId="14" fillId="0" borderId="0" xfId="1" applyNumberFormat="1" applyFont="1" applyBorder="1" applyAlignment="1"/>
    <xf numFmtId="176" fontId="15" fillId="0" borderId="4" xfId="1" applyNumberFormat="1" applyFont="1" applyBorder="1" applyAlignment="1"/>
    <xf numFmtId="0" fontId="4" fillId="0" borderId="2" xfId="2" applyFont="1" applyFill="1" applyBorder="1" applyAlignment="1">
      <alignment horizontal="left" vertical="center"/>
    </xf>
    <xf numFmtId="177" fontId="0" fillId="0" borderId="1" xfId="0" applyNumberFormat="1" applyBorder="1" applyAlignment="1">
      <alignment horizontal="right"/>
    </xf>
    <xf numFmtId="0" fontId="2" fillId="0" borderId="1" xfId="2" applyFont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0" fontId="2" fillId="0" borderId="1" xfId="2" applyFont="1" applyFill="1" applyBorder="1" applyAlignment="1">
      <alignment horizontal="center" vertical="center"/>
    </xf>
    <xf numFmtId="41" fontId="0" fillId="0" borderId="1" xfId="1" applyFont="1" applyBorder="1" applyAlignment="1">
      <alignment horizontal="right"/>
    </xf>
    <xf numFmtId="0" fontId="2" fillId="3" borderId="1" xfId="2" applyFont="1" applyFill="1" applyBorder="1" applyAlignment="1">
      <alignment vertical="center"/>
    </xf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5" fillId="0" borderId="7" xfId="3" applyFont="1" applyBorder="1" applyAlignment="1">
      <alignment vertical="center"/>
    </xf>
    <xf numFmtId="0" fontId="2" fillId="0" borderId="9" xfId="3" applyFont="1" applyBorder="1" applyAlignment="1">
      <alignment vertical="center"/>
    </xf>
    <xf numFmtId="0" fontId="4" fillId="3" borderId="1" xfId="3" applyFont="1" applyFill="1" applyBorder="1" applyAlignment="1">
      <alignment horizontal="center" wrapText="1"/>
    </xf>
    <xf numFmtId="0" fontId="2" fillId="3" borderId="1" xfId="3" applyFont="1" applyFill="1" applyBorder="1" applyAlignment="1">
      <alignment vertical="center"/>
    </xf>
    <xf numFmtId="0" fontId="5" fillId="3" borderId="1" xfId="3" applyFont="1" applyFill="1" applyBorder="1" applyAlignment="1">
      <alignment horizontal="center" vertical="center"/>
    </xf>
    <xf numFmtId="0" fontId="2" fillId="0" borderId="4" xfId="3" applyFont="1" applyBorder="1" applyAlignment="1">
      <alignment vertical="center"/>
    </xf>
    <xf numFmtId="0" fontId="8" fillId="0" borderId="1" xfId="6" applyFont="1" applyBorder="1" applyAlignment="1">
      <alignment horizontal="left" vertical="top" wrapText="1"/>
    </xf>
    <xf numFmtId="0" fontId="4" fillId="0" borderId="1" xfId="3" applyFont="1" applyBorder="1" applyAlignment="1">
      <alignment horizontal="left" vertical="top" wrapText="1"/>
    </xf>
    <xf numFmtId="0" fontId="4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4" fillId="0" borderId="1" xfId="4" applyFont="1" applyBorder="1" applyAlignment="1">
      <alignment horizontal="left" vertical="top" wrapText="1"/>
    </xf>
    <xf numFmtId="176" fontId="4" fillId="0" borderId="1" xfId="1" applyNumberFormat="1" applyFont="1" applyBorder="1" applyAlignment="1">
      <alignment horizontal="right" vertical="top"/>
    </xf>
    <xf numFmtId="41" fontId="4" fillId="0" borderId="1" xfId="1" applyFont="1" applyBorder="1" applyAlignment="1">
      <alignment horizontal="right" vertical="top"/>
    </xf>
    <xf numFmtId="0" fontId="4" fillId="0" borderId="1" xfId="2" applyFont="1" applyBorder="1" applyAlignment="1">
      <alignment horizontal="left" vertical="top" wrapText="1"/>
    </xf>
    <xf numFmtId="0" fontId="2" fillId="0" borderId="1" xfId="2" applyFont="1" applyBorder="1" applyAlignment="1">
      <alignment horizontal="left" vertical="center"/>
    </xf>
    <xf numFmtId="0" fontId="4" fillId="0" borderId="1" xfId="4" applyFont="1" applyBorder="1" applyAlignment="1">
      <alignment horizontal="center" wrapText="1"/>
    </xf>
    <xf numFmtId="176" fontId="0" fillId="0" borderId="1" xfId="1" applyNumberFormat="1" applyFont="1" applyBorder="1">
      <alignment vertical="center"/>
    </xf>
    <xf numFmtId="0" fontId="2" fillId="3" borderId="1" xfId="3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wrapText="1"/>
    </xf>
    <xf numFmtId="0" fontId="6" fillId="0" borderId="1" xfId="2" applyFont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6" fillId="3" borderId="1" xfId="2" applyFont="1" applyFill="1" applyBorder="1" applyAlignment="1">
      <alignment horizontal="center" wrapText="1"/>
    </xf>
    <xf numFmtId="0" fontId="21" fillId="3" borderId="1" xfId="2" applyFont="1" applyFill="1" applyBorder="1" applyAlignment="1">
      <alignment horizontal="center" vertical="center" wrapText="1"/>
    </xf>
    <xf numFmtId="0" fontId="22" fillId="3" borderId="1" xfId="2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/>
    </xf>
    <xf numFmtId="0" fontId="24" fillId="3" borderId="1" xfId="3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1" fillId="3" borderId="1" xfId="2" applyFont="1" applyFill="1" applyBorder="1" applyAlignment="1">
      <alignment horizontal="center" wrapText="1"/>
    </xf>
    <xf numFmtId="0" fontId="22" fillId="3" borderId="1" xfId="2" applyFont="1" applyFill="1" applyBorder="1" applyAlignment="1">
      <alignment horizontal="center" wrapText="1"/>
    </xf>
    <xf numFmtId="0" fontId="4" fillId="3" borderId="1" xfId="4" applyFont="1" applyFill="1" applyBorder="1" applyAlignment="1">
      <alignment horizontal="center" wrapText="1"/>
    </xf>
  </cellXfs>
  <cellStyles count="9">
    <cellStyle name="쉼표 [0]" xfId="1" builtinId="6"/>
    <cellStyle name="표준" xfId="0" builtinId="0"/>
    <cellStyle name="표준 2" xfId="7"/>
    <cellStyle name="표준 3" xfId="8"/>
    <cellStyle name="표준_Sheet1" xfId="2"/>
    <cellStyle name="표준_Sheet1_1" xfId="5"/>
    <cellStyle name="표준_Sheet2" xfId="4"/>
    <cellStyle name="표준_Sheet3" xfId="3"/>
    <cellStyle name="표준_Sheet3_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5.6" x14ac:dyDescent="0.35"/>
  <cols>
    <col min="1" max="1" width="5.88671875" customWidth="1"/>
    <col min="2" max="2" width="10.33203125" customWidth="1"/>
  </cols>
  <sheetData>
    <row r="1" spans="1:2" x14ac:dyDescent="0.35">
      <c r="A1" t="s">
        <v>223</v>
      </c>
      <c r="B1" t="s">
        <v>224</v>
      </c>
    </row>
    <row r="2" spans="1:2" x14ac:dyDescent="0.35">
      <c r="A2" t="s">
        <v>225</v>
      </c>
      <c r="B2" t="s">
        <v>240</v>
      </c>
    </row>
    <row r="3" spans="1:2" x14ac:dyDescent="0.35">
      <c r="A3" t="s">
        <v>226</v>
      </c>
      <c r="B3" t="s">
        <v>241</v>
      </c>
    </row>
    <row r="4" spans="1:2" x14ac:dyDescent="0.35">
      <c r="A4" t="s">
        <v>227</v>
      </c>
      <c r="B4" t="s">
        <v>242</v>
      </c>
    </row>
    <row r="5" spans="1:2" x14ac:dyDescent="0.35">
      <c r="A5" t="s">
        <v>228</v>
      </c>
      <c r="B5" t="s">
        <v>243</v>
      </c>
    </row>
    <row r="6" spans="1:2" x14ac:dyDescent="0.35">
      <c r="A6" t="s">
        <v>229</v>
      </c>
      <c r="B6" t="s">
        <v>244</v>
      </c>
    </row>
    <row r="7" spans="1:2" x14ac:dyDescent="0.35">
      <c r="A7" t="s">
        <v>230</v>
      </c>
      <c r="B7" t="s">
        <v>245</v>
      </c>
    </row>
    <row r="8" spans="1:2" x14ac:dyDescent="0.35">
      <c r="A8" t="s">
        <v>231</v>
      </c>
      <c r="B8" t="s">
        <v>246</v>
      </c>
    </row>
    <row r="9" spans="1:2" x14ac:dyDescent="0.35">
      <c r="A9" t="s">
        <v>232</v>
      </c>
      <c r="B9" t="s">
        <v>247</v>
      </c>
    </row>
    <row r="10" spans="1:2" x14ac:dyDescent="0.35">
      <c r="A10" t="s">
        <v>233</v>
      </c>
      <c r="B10" t="s">
        <v>248</v>
      </c>
    </row>
    <row r="11" spans="1:2" x14ac:dyDescent="0.35">
      <c r="A11" t="s">
        <v>234</v>
      </c>
      <c r="B11" t="s">
        <v>249</v>
      </c>
    </row>
    <row r="12" spans="1:2" x14ac:dyDescent="0.35">
      <c r="A12" t="s">
        <v>235</v>
      </c>
      <c r="B12" t="s">
        <v>250</v>
      </c>
    </row>
    <row r="13" spans="1:2" x14ac:dyDescent="0.35">
      <c r="A13" t="s">
        <v>236</v>
      </c>
      <c r="B13" t="s">
        <v>251</v>
      </c>
    </row>
    <row r="14" spans="1:2" x14ac:dyDescent="0.35">
      <c r="A14" t="s">
        <v>237</v>
      </c>
      <c r="B14" t="s">
        <v>252</v>
      </c>
    </row>
    <row r="15" spans="1:2" x14ac:dyDescent="0.35">
      <c r="A15" t="s">
        <v>238</v>
      </c>
      <c r="B15" t="s">
        <v>253</v>
      </c>
    </row>
    <row r="16" spans="1:2" x14ac:dyDescent="0.35">
      <c r="A16" t="s">
        <v>239</v>
      </c>
      <c r="B16" t="s">
        <v>254</v>
      </c>
    </row>
  </sheetData>
  <phoneticPr fontId="3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L2"/>
    </sheetView>
  </sheetViews>
  <sheetFormatPr defaultRowHeight="15.6" x14ac:dyDescent="0.35"/>
  <cols>
    <col min="1" max="12" width="12.6640625" customWidth="1"/>
    <col min="13" max="34" width="12.6640625" hidden="1" customWidth="1"/>
    <col min="35" max="53" width="12.6640625" customWidth="1"/>
  </cols>
  <sheetData>
    <row r="1" spans="1:34" x14ac:dyDescent="0.35">
      <c r="A1" s="1" t="s">
        <v>217</v>
      </c>
    </row>
    <row r="2" spans="1:34" ht="19.2" customHeight="1" x14ac:dyDescent="0.2">
      <c r="A2" s="87"/>
      <c r="B2" s="122" t="s">
        <v>193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14" t="s">
        <v>195</v>
      </c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 t="s">
        <v>201</v>
      </c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1:34" ht="22.8" x14ac:dyDescent="0.2">
      <c r="A3" s="87"/>
      <c r="B3" s="115" t="s">
        <v>20</v>
      </c>
      <c r="C3" s="115" t="s">
        <v>21</v>
      </c>
      <c r="D3" s="124" t="s">
        <v>203</v>
      </c>
      <c r="E3" s="115" t="s">
        <v>22</v>
      </c>
      <c r="F3" s="115" t="s">
        <v>23</v>
      </c>
      <c r="G3" s="115" t="s">
        <v>24</v>
      </c>
      <c r="H3" s="115" t="s">
        <v>25</v>
      </c>
      <c r="I3" s="115" t="s">
        <v>26</v>
      </c>
      <c r="J3" s="115" t="s">
        <v>202</v>
      </c>
      <c r="K3" s="115" t="s">
        <v>27</v>
      </c>
      <c r="L3" s="116" t="s">
        <v>200</v>
      </c>
      <c r="M3" s="98" t="s">
        <v>20</v>
      </c>
      <c r="N3" s="98" t="s">
        <v>21</v>
      </c>
      <c r="O3" s="105" t="s">
        <v>203</v>
      </c>
      <c r="P3" s="98" t="s">
        <v>22</v>
      </c>
      <c r="Q3" s="98" t="s">
        <v>23</v>
      </c>
      <c r="R3" s="98" t="s">
        <v>24</v>
      </c>
      <c r="S3" s="98" t="s">
        <v>25</v>
      </c>
      <c r="T3" s="98" t="s">
        <v>26</v>
      </c>
      <c r="U3" s="98" t="s">
        <v>202</v>
      </c>
      <c r="V3" s="98" t="s">
        <v>27</v>
      </c>
      <c r="W3" s="99" t="s">
        <v>200</v>
      </c>
      <c r="X3" s="98" t="s">
        <v>20</v>
      </c>
      <c r="Y3" s="98" t="s">
        <v>21</v>
      </c>
      <c r="Z3" s="105" t="s">
        <v>203</v>
      </c>
      <c r="AA3" s="98" t="s">
        <v>22</v>
      </c>
      <c r="AB3" s="98" t="s">
        <v>23</v>
      </c>
      <c r="AC3" s="98" t="s">
        <v>24</v>
      </c>
      <c r="AD3" s="98" t="s">
        <v>25</v>
      </c>
      <c r="AE3" s="98" t="s">
        <v>26</v>
      </c>
      <c r="AF3" s="98" t="s">
        <v>202</v>
      </c>
      <c r="AG3" s="98" t="s">
        <v>27</v>
      </c>
      <c r="AH3" s="99" t="s">
        <v>200</v>
      </c>
    </row>
    <row r="4" spans="1:34" x14ac:dyDescent="0.35">
      <c r="A4" s="104">
        <v>2000</v>
      </c>
      <c r="B4" s="101">
        <v>50.842782276303424</v>
      </c>
      <c r="C4" s="101">
        <v>45.576233182821852</v>
      </c>
      <c r="D4" s="101">
        <v>47.0966046484644</v>
      </c>
      <c r="E4" s="101">
        <v>48.533227153324638</v>
      </c>
      <c r="F4" s="101">
        <v>57.781720056330293</v>
      </c>
      <c r="G4" s="101">
        <v>54.854885524499686</v>
      </c>
      <c r="H4" s="101">
        <v>42.921043614618746</v>
      </c>
      <c r="I4" s="101">
        <v>51.057930125768998</v>
      </c>
      <c r="J4" s="101">
        <v>54.133661447645927</v>
      </c>
      <c r="K4" s="101">
        <v>47.938315452572823</v>
      </c>
      <c r="L4" s="101">
        <v>50.567907727458746</v>
      </c>
      <c r="M4" s="102">
        <f>B4*365/7</f>
        <v>2651.087932978679</v>
      </c>
      <c r="N4" s="102">
        <f t="shared" ref="N4:N19" si="0">C4*365/7</f>
        <v>2376.4750159614255</v>
      </c>
      <c r="O4" s="102">
        <f t="shared" ref="O4:O7" si="1">D4*365/7</f>
        <v>2455.7515280985012</v>
      </c>
      <c r="P4" s="102">
        <f t="shared" ref="P4:P19" si="2">E4*365/7</f>
        <v>2530.661130137642</v>
      </c>
      <c r="Q4" s="102">
        <f t="shared" ref="Q4:Q19" si="3">F4*365/7</f>
        <v>3012.9039743657936</v>
      </c>
      <c r="R4" s="102">
        <f t="shared" ref="R4:R19" si="4">G4*365/7</f>
        <v>2860.2904594917695</v>
      </c>
      <c r="S4" s="102">
        <f t="shared" ref="S4:S19" si="5">H4*365/7</f>
        <v>2238.025845619406</v>
      </c>
      <c r="T4" s="102">
        <f t="shared" ref="T4:T19" si="6">I4*365/7</f>
        <v>2662.3063565579546</v>
      </c>
      <c r="U4" s="102">
        <f t="shared" ref="U4:U19" si="7">J4*365/7</f>
        <v>2822.6837754843946</v>
      </c>
      <c r="V4" s="102">
        <f t="shared" ref="V4:V19" si="8">K4*365/7</f>
        <v>2499.6407343127257</v>
      </c>
      <c r="W4" s="102">
        <f t="shared" ref="W4:W19" si="9">L4*365/7</f>
        <v>2636.7551886460633</v>
      </c>
      <c r="X4" s="102">
        <v>464.95452366667018</v>
      </c>
      <c r="Y4" s="102">
        <v>1402.7462855833517</v>
      </c>
      <c r="Z4" s="102">
        <v>2074.4696340832529</v>
      </c>
      <c r="AA4" s="102">
        <v>2511.6313611666887</v>
      </c>
      <c r="AB4" s="102">
        <v>2674.5303905833848</v>
      </c>
      <c r="AC4" s="102">
        <v>2825.8525226667634</v>
      </c>
      <c r="AD4" s="102">
        <v>2114.7421097500105</v>
      </c>
      <c r="AE4" s="102">
        <v>2687.8911838333356</v>
      </c>
      <c r="AF4" s="102">
        <v>2291.8522061665903</v>
      </c>
      <c r="AG4" s="102">
        <v>2106.9274194999871</v>
      </c>
      <c r="AH4" s="102">
        <v>21155.597637000647</v>
      </c>
    </row>
    <row r="5" spans="1:34" x14ac:dyDescent="0.35">
      <c r="A5" s="100" t="s">
        <v>37</v>
      </c>
      <c r="B5" s="101">
        <v>50.122054721809036</v>
      </c>
      <c r="C5" s="101">
        <v>45.978913891208734</v>
      </c>
      <c r="D5" s="101">
        <v>46.943466658444692</v>
      </c>
      <c r="E5" s="101">
        <v>48.217126185113948</v>
      </c>
      <c r="F5" s="101">
        <v>57.20575462127352</v>
      </c>
      <c r="G5" s="101">
        <v>54.55055791492255</v>
      </c>
      <c r="H5" s="101">
        <v>43.070070571019066</v>
      </c>
      <c r="I5" s="101">
        <v>51.258354045643202</v>
      </c>
      <c r="J5" s="101">
        <v>53.80528714795075</v>
      </c>
      <c r="K5" s="101">
        <v>47.624538682793606</v>
      </c>
      <c r="L5" s="101">
        <v>50.412769564167789</v>
      </c>
      <c r="M5" s="102">
        <f t="shared" ref="M5:M19" si="10">B5*365/7</f>
        <v>2613.5071390657572</v>
      </c>
      <c r="N5" s="102">
        <f t="shared" si="0"/>
        <v>2397.4719386130269</v>
      </c>
      <c r="O5" s="102">
        <f t="shared" si="1"/>
        <v>2447.766475761759</v>
      </c>
      <c r="P5" s="102">
        <f t="shared" si="2"/>
        <v>2514.1787225095131</v>
      </c>
      <c r="Q5" s="102">
        <f t="shared" si="3"/>
        <v>2982.871490966405</v>
      </c>
      <c r="R5" s="102">
        <f t="shared" si="4"/>
        <v>2844.4219484209616</v>
      </c>
      <c r="S5" s="102">
        <f t="shared" si="5"/>
        <v>2245.7965369174226</v>
      </c>
      <c r="T5" s="102">
        <f t="shared" si="6"/>
        <v>2672.7570323799669</v>
      </c>
      <c r="U5" s="102">
        <f t="shared" si="7"/>
        <v>2805.5614012860033</v>
      </c>
      <c r="V5" s="102">
        <f t="shared" si="8"/>
        <v>2483.2795170313807</v>
      </c>
      <c r="W5" s="102">
        <f t="shared" si="9"/>
        <v>2628.6658415601778</v>
      </c>
      <c r="X5" s="102">
        <v>524.28611433334049</v>
      </c>
      <c r="Y5" s="102">
        <v>1498.4759506666664</v>
      </c>
      <c r="Z5" s="102">
        <v>2078.7671976666043</v>
      </c>
      <c r="AA5" s="102">
        <v>2671.461090833358</v>
      </c>
      <c r="AB5" s="102">
        <v>2722.8263810831272</v>
      </c>
      <c r="AC5" s="102">
        <v>2933.1717945831783</v>
      </c>
      <c r="AD5" s="102">
        <v>2034.8721951667294</v>
      </c>
      <c r="AE5" s="102">
        <v>2638.443354166568</v>
      </c>
      <c r="AF5" s="102">
        <v>2332.2339184999523</v>
      </c>
      <c r="AG5" s="102">
        <v>2137.8385740832605</v>
      </c>
      <c r="AH5" s="102">
        <v>21572.37657108199</v>
      </c>
    </row>
    <row r="6" spans="1:34" x14ac:dyDescent="0.35">
      <c r="A6" s="100" t="s">
        <v>38</v>
      </c>
      <c r="B6" s="101">
        <v>49.353485651851123</v>
      </c>
      <c r="C6" s="101">
        <v>44.91473580604238</v>
      </c>
      <c r="D6" s="101">
        <v>46.042244692482591</v>
      </c>
      <c r="E6" s="101">
        <v>47.356411000823961</v>
      </c>
      <c r="F6" s="101">
        <v>57.033018359313644</v>
      </c>
      <c r="G6" s="101">
        <v>54.307777806856805</v>
      </c>
      <c r="H6" s="101">
        <v>41.197534186634499</v>
      </c>
      <c r="I6" s="101">
        <v>50.518426620075424</v>
      </c>
      <c r="J6" s="101">
        <v>53.395486876548212</v>
      </c>
      <c r="K6" s="101">
        <v>47.707981625787518</v>
      </c>
      <c r="L6" s="101">
        <v>49.796692757907834</v>
      </c>
      <c r="M6" s="102">
        <f t="shared" si="10"/>
        <v>2573.4317518465227</v>
      </c>
      <c r="N6" s="102">
        <f t="shared" si="0"/>
        <v>2341.9826527436385</v>
      </c>
      <c r="O6" s="102">
        <f t="shared" si="1"/>
        <v>2400.7741875365923</v>
      </c>
      <c r="P6" s="102">
        <f t="shared" si="2"/>
        <v>2469.2985736143924</v>
      </c>
      <c r="Q6" s="102">
        <f t="shared" si="3"/>
        <v>2973.8645287356403</v>
      </c>
      <c r="R6" s="102">
        <f t="shared" si="4"/>
        <v>2831.7626999289619</v>
      </c>
      <c r="S6" s="102">
        <f t="shared" si="5"/>
        <v>2148.1571397316561</v>
      </c>
      <c r="T6" s="102">
        <f t="shared" si="6"/>
        <v>2634.1751023325041</v>
      </c>
      <c r="U6" s="102">
        <f t="shared" si="7"/>
        <v>2784.1932442771567</v>
      </c>
      <c r="V6" s="102">
        <f t="shared" si="8"/>
        <v>2487.6304704874919</v>
      </c>
      <c r="W6" s="102">
        <f t="shared" si="9"/>
        <v>2596.5418366623371</v>
      </c>
      <c r="X6" s="102">
        <v>569.95856558333196</v>
      </c>
      <c r="Y6" s="102">
        <v>1577.0985510833286</v>
      </c>
      <c r="Z6" s="102">
        <v>2115.096088583337</v>
      </c>
      <c r="AA6" s="102">
        <v>2822.2110809999413</v>
      </c>
      <c r="AB6" s="102">
        <v>2843.4435806665197</v>
      </c>
      <c r="AC6" s="102">
        <v>2952.0779601665795</v>
      </c>
      <c r="AD6" s="102">
        <v>1964.2909249165275</v>
      </c>
      <c r="AE6" s="102">
        <v>2696.8572078333591</v>
      </c>
      <c r="AF6" s="102">
        <v>2373.2836650000254</v>
      </c>
      <c r="AG6" s="102">
        <v>2254.6612698333315</v>
      </c>
      <c r="AH6" s="102">
        <v>22168.978894664786</v>
      </c>
    </row>
    <row r="7" spans="1:34" x14ac:dyDescent="0.35">
      <c r="A7" s="100" t="s">
        <v>39</v>
      </c>
      <c r="B7" s="101">
        <v>50.090499993246993</v>
      </c>
      <c r="C7" s="101">
        <v>44.452645967969801</v>
      </c>
      <c r="D7" s="101">
        <v>44.832485395253869</v>
      </c>
      <c r="E7" s="101">
        <v>46.808404546568696</v>
      </c>
      <c r="F7" s="101">
        <v>56.245885091847079</v>
      </c>
      <c r="G7" s="101">
        <v>53.759940365031269</v>
      </c>
      <c r="H7" s="101">
        <v>41.265190567938554</v>
      </c>
      <c r="I7" s="101">
        <v>49.71670984276809</v>
      </c>
      <c r="J7" s="101">
        <v>52.737620972368646</v>
      </c>
      <c r="K7" s="101">
        <v>47.166816090689714</v>
      </c>
      <c r="L7" s="101">
        <v>49.115128075616511</v>
      </c>
      <c r="M7" s="102">
        <f t="shared" si="10"/>
        <v>2611.8617853621649</v>
      </c>
      <c r="N7" s="102">
        <f t="shared" si="0"/>
        <v>2317.8879683298537</v>
      </c>
      <c r="O7" s="102">
        <f t="shared" si="1"/>
        <v>2337.6938813239517</v>
      </c>
      <c r="P7" s="102">
        <f t="shared" si="2"/>
        <v>2440.7239513567961</v>
      </c>
      <c r="Q7" s="102">
        <f t="shared" si="3"/>
        <v>2932.8211512177404</v>
      </c>
      <c r="R7" s="102">
        <f t="shared" si="4"/>
        <v>2803.196890462345</v>
      </c>
      <c r="S7" s="102">
        <f t="shared" si="5"/>
        <v>2151.6849367567961</v>
      </c>
      <c r="T7" s="102">
        <f t="shared" si="6"/>
        <v>2592.3712989443361</v>
      </c>
      <c r="U7" s="102">
        <f t="shared" si="7"/>
        <v>2749.890236416365</v>
      </c>
      <c r="V7" s="102">
        <f t="shared" si="8"/>
        <v>2459.4125533002493</v>
      </c>
      <c r="W7" s="102">
        <f t="shared" si="9"/>
        <v>2561.0031068000035</v>
      </c>
      <c r="X7" s="102">
        <v>597.46148933333563</v>
      </c>
      <c r="Y7" s="102">
        <v>1701.6338763333492</v>
      </c>
      <c r="Z7" s="102">
        <v>2140.4534326667485</v>
      </c>
      <c r="AA7" s="102">
        <v>3172.1126712500827</v>
      </c>
      <c r="AB7" s="102">
        <v>2734.9777113333471</v>
      </c>
      <c r="AC7" s="102">
        <v>2835.4327776666196</v>
      </c>
      <c r="AD7" s="102">
        <v>1833.8312744166583</v>
      </c>
      <c r="AE7" s="102">
        <v>2407.2270741667649</v>
      </c>
      <c r="AF7" s="102">
        <v>2386.9765280834608</v>
      </c>
      <c r="AG7" s="102">
        <v>2328.6458107500293</v>
      </c>
      <c r="AH7" s="102">
        <v>22138.752646010682</v>
      </c>
    </row>
    <row r="8" spans="1:34" x14ac:dyDescent="0.35">
      <c r="A8" s="103" t="s">
        <v>2</v>
      </c>
      <c r="B8" s="101">
        <v>49.072380827938325</v>
      </c>
      <c r="C8" s="101">
        <v>43.910158112402954</v>
      </c>
      <c r="D8" s="106"/>
      <c r="E8" s="101">
        <v>46.502382175314231</v>
      </c>
      <c r="F8" s="101">
        <v>56.060063920052585</v>
      </c>
      <c r="G8" s="101">
        <v>52.538689553829244</v>
      </c>
      <c r="H8" s="101">
        <v>40.803954269004706</v>
      </c>
      <c r="I8" s="101">
        <v>48.753109318409791</v>
      </c>
      <c r="J8" s="101">
        <v>52.292603260855749</v>
      </c>
      <c r="K8" s="101">
        <v>47.179061482432324</v>
      </c>
      <c r="L8" s="101">
        <v>48.683956902826928</v>
      </c>
      <c r="M8" s="102">
        <f t="shared" si="10"/>
        <v>2558.7741431710701</v>
      </c>
      <c r="N8" s="102">
        <f t="shared" si="0"/>
        <v>2289.601101575297</v>
      </c>
      <c r="O8" s="102"/>
      <c r="P8" s="102">
        <f t="shared" si="2"/>
        <v>2424.7670705699566</v>
      </c>
      <c r="Q8" s="102">
        <f t="shared" si="3"/>
        <v>2923.1319044027418</v>
      </c>
      <c r="R8" s="102">
        <f t="shared" si="4"/>
        <v>2739.5173838782393</v>
      </c>
      <c r="S8" s="102">
        <f t="shared" si="5"/>
        <v>2127.6347583123884</v>
      </c>
      <c r="T8" s="102">
        <f t="shared" si="6"/>
        <v>2542.1264144599395</v>
      </c>
      <c r="U8" s="102">
        <f t="shared" si="7"/>
        <v>2726.6857414589067</v>
      </c>
      <c r="V8" s="102">
        <f t="shared" si="8"/>
        <v>2460.0510630125427</v>
      </c>
      <c r="W8" s="102">
        <f t="shared" si="9"/>
        <v>2538.5206099331185</v>
      </c>
      <c r="X8" s="102">
        <v>599.27367258333265</v>
      </c>
      <c r="Y8" s="102">
        <v>3463.7353752499766</v>
      </c>
      <c r="Z8" s="102"/>
      <c r="AA8" s="102">
        <v>3297.3013316665933</v>
      </c>
      <c r="AB8" s="102">
        <v>2596.7658917499584</v>
      </c>
      <c r="AC8" s="102">
        <v>3205.2366987500022</v>
      </c>
      <c r="AD8" s="102">
        <v>1697.4298516666479</v>
      </c>
      <c r="AE8" s="102">
        <v>2356.3006465832405</v>
      </c>
      <c r="AF8" s="102">
        <v>2588.5861853331694</v>
      </c>
      <c r="AG8" s="102">
        <v>2752.4339166666418</v>
      </c>
      <c r="AH8" s="102">
        <v>22557.063570255017</v>
      </c>
    </row>
    <row r="9" spans="1:34" x14ac:dyDescent="0.35">
      <c r="A9" s="103" t="s">
        <v>3</v>
      </c>
      <c r="B9" s="101">
        <v>48.784790502728434</v>
      </c>
      <c r="C9" s="101">
        <v>43.511610946071684</v>
      </c>
      <c r="D9" s="106"/>
      <c r="E9" s="101">
        <v>45.76891676010262</v>
      </c>
      <c r="F9" s="101">
        <v>55.236718377358621</v>
      </c>
      <c r="G9" s="101">
        <v>51.885026569075364</v>
      </c>
      <c r="H9" s="101">
        <v>40.471268335503332</v>
      </c>
      <c r="I9" s="101">
        <v>48.096906505989153</v>
      </c>
      <c r="J9" s="101">
        <v>51.630506903672213</v>
      </c>
      <c r="K9" s="101">
        <v>46.667524593154056</v>
      </c>
      <c r="L9" s="101">
        <v>48.050783202690255</v>
      </c>
      <c r="M9" s="102">
        <f t="shared" si="10"/>
        <v>2543.7783619279826</v>
      </c>
      <c r="N9" s="102">
        <f t="shared" si="0"/>
        <v>2268.819713616595</v>
      </c>
      <c r="O9" s="102"/>
      <c r="P9" s="102">
        <f t="shared" si="2"/>
        <v>2386.5220882053509</v>
      </c>
      <c r="Q9" s="102">
        <f t="shared" si="3"/>
        <v>2880.2003153908422</v>
      </c>
      <c r="R9" s="102">
        <f t="shared" si="4"/>
        <v>2705.4335282446441</v>
      </c>
      <c r="S9" s="102">
        <f t="shared" si="5"/>
        <v>2110.2875632083878</v>
      </c>
      <c r="T9" s="102">
        <f t="shared" si="6"/>
        <v>2507.9101249551486</v>
      </c>
      <c r="U9" s="102">
        <f t="shared" si="7"/>
        <v>2692.1621456914795</v>
      </c>
      <c r="V9" s="102">
        <f t="shared" si="8"/>
        <v>2433.3780680716045</v>
      </c>
      <c r="W9" s="102">
        <f t="shared" si="9"/>
        <v>2505.5051241402775</v>
      </c>
      <c r="X9" s="102">
        <v>602.21426475000101</v>
      </c>
      <c r="Y9" s="102">
        <v>3596.6321056667089</v>
      </c>
      <c r="Z9" s="102"/>
      <c r="AA9" s="102">
        <v>3376.0943232499803</v>
      </c>
      <c r="AB9" s="102">
        <v>2624.7869944999552</v>
      </c>
      <c r="AC9" s="102">
        <v>3126.7993405832567</v>
      </c>
      <c r="AD9" s="102">
        <v>1705.6071420001465</v>
      </c>
      <c r="AE9" s="102">
        <v>2352.9388507500489</v>
      </c>
      <c r="AF9" s="102">
        <v>2644.38264916669</v>
      </c>
      <c r="AG9" s="102">
        <v>2826.6365450833418</v>
      </c>
      <c r="AH9" s="102">
        <v>22856.092215747576</v>
      </c>
    </row>
    <row r="10" spans="1:34" x14ac:dyDescent="0.35">
      <c r="A10" s="103" t="s">
        <v>4</v>
      </c>
      <c r="B10" s="101">
        <v>49.106898030104212</v>
      </c>
      <c r="C10" s="101">
        <v>43.318888179246493</v>
      </c>
      <c r="D10" s="106"/>
      <c r="E10" s="101">
        <v>45.13908419543737</v>
      </c>
      <c r="F10" s="101">
        <v>54.880936006025451</v>
      </c>
      <c r="G10" s="101">
        <v>51.485119462993062</v>
      </c>
      <c r="H10" s="101">
        <v>41.019795536953119</v>
      </c>
      <c r="I10" s="101">
        <v>48.653691804578266</v>
      </c>
      <c r="J10" s="101">
        <v>51.548909295345098</v>
      </c>
      <c r="K10" s="101">
        <v>46.53957190062367</v>
      </c>
      <c r="L10" s="101">
        <v>47.86558438545368</v>
      </c>
      <c r="M10" s="102">
        <f t="shared" si="10"/>
        <v>2560.5739687125765</v>
      </c>
      <c r="N10" s="102">
        <f t="shared" si="0"/>
        <v>2258.7705979178527</v>
      </c>
      <c r="O10" s="102"/>
      <c r="P10" s="102">
        <f t="shared" si="2"/>
        <v>2353.6808187620913</v>
      </c>
      <c r="Q10" s="102">
        <f t="shared" si="3"/>
        <v>2861.6488060284696</v>
      </c>
      <c r="R10" s="102">
        <f t="shared" si="4"/>
        <v>2684.581229141781</v>
      </c>
      <c r="S10" s="102">
        <f t="shared" si="5"/>
        <v>2138.8893387125554</v>
      </c>
      <c r="T10" s="102">
        <f t="shared" si="6"/>
        <v>2536.9425012387242</v>
      </c>
      <c r="U10" s="102">
        <f t="shared" si="7"/>
        <v>2687.90741325728</v>
      </c>
      <c r="V10" s="102">
        <f t="shared" si="8"/>
        <v>2426.7062491039483</v>
      </c>
      <c r="W10" s="102">
        <f t="shared" si="9"/>
        <v>2495.8483286700844</v>
      </c>
      <c r="X10" s="102">
        <v>601.83177233334027</v>
      </c>
      <c r="Y10" s="102">
        <v>3840.3008832501782</v>
      </c>
      <c r="Z10" s="102"/>
      <c r="AA10" s="102">
        <v>3372.234047583453</v>
      </c>
      <c r="AB10" s="102">
        <v>2608.9564993333752</v>
      </c>
      <c r="AC10" s="102">
        <v>3116.1483943333901</v>
      </c>
      <c r="AD10" s="102">
        <v>1673.0912500832712</v>
      </c>
      <c r="AE10" s="102">
        <v>2382.427461499984</v>
      </c>
      <c r="AF10" s="102">
        <v>2648.9317172500446</v>
      </c>
      <c r="AG10" s="102">
        <v>2906.906946083297</v>
      </c>
      <c r="AH10" s="102">
        <v>23150.828971749073</v>
      </c>
    </row>
    <row r="11" spans="1:34" x14ac:dyDescent="0.35">
      <c r="A11" s="103" t="s">
        <v>5</v>
      </c>
      <c r="B11" s="101">
        <v>47.680339749598502</v>
      </c>
      <c r="C11" s="101">
        <v>42.538098635678423</v>
      </c>
      <c r="D11" s="106"/>
      <c r="E11" s="101">
        <v>44.064440074302006</v>
      </c>
      <c r="F11" s="101">
        <v>53.883842205752025</v>
      </c>
      <c r="G11" s="101">
        <v>50.688869719927105</v>
      </c>
      <c r="H11" s="101">
        <v>41.382529464623168</v>
      </c>
      <c r="I11" s="101">
        <v>48.218215474224174</v>
      </c>
      <c r="J11" s="101">
        <v>50.817427336247711</v>
      </c>
      <c r="K11" s="101">
        <v>45.766971687968741</v>
      </c>
      <c r="L11" s="101">
        <v>47.076200280060661</v>
      </c>
      <c r="M11" s="102">
        <f t="shared" si="10"/>
        <v>2486.1891440862078</v>
      </c>
      <c r="N11" s="102">
        <f t="shared" si="0"/>
        <v>2218.0580002889465</v>
      </c>
      <c r="O11" s="102"/>
      <c r="P11" s="102">
        <f t="shared" si="2"/>
        <v>2297.645803874319</v>
      </c>
      <c r="Q11" s="102">
        <f t="shared" si="3"/>
        <v>2809.6574864427844</v>
      </c>
      <c r="R11" s="102">
        <f t="shared" si="4"/>
        <v>2643.0624925390562</v>
      </c>
      <c r="S11" s="102">
        <f t="shared" si="5"/>
        <v>2157.8033220839225</v>
      </c>
      <c r="T11" s="102">
        <f t="shared" si="6"/>
        <v>2514.2355211559748</v>
      </c>
      <c r="U11" s="102">
        <f t="shared" si="7"/>
        <v>2649.7658539614881</v>
      </c>
      <c r="V11" s="102">
        <f t="shared" si="8"/>
        <v>2386.4206665869415</v>
      </c>
      <c r="W11" s="102">
        <f t="shared" si="9"/>
        <v>2454.6875860317346</v>
      </c>
      <c r="X11" s="102">
        <v>600.95631458333992</v>
      </c>
      <c r="Y11" s="102">
        <v>4050.050498333148</v>
      </c>
      <c r="Z11" s="102"/>
      <c r="AA11" s="102">
        <v>3388.2802321665231</v>
      </c>
      <c r="AB11" s="102">
        <v>2586.3173024999796</v>
      </c>
      <c r="AC11" s="102">
        <v>3111.2050594166003</v>
      </c>
      <c r="AD11" s="102">
        <v>1620.003495750037</v>
      </c>
      <c r="AE11" s="102">
        <v>2354.7907375832606</v>
      </c>
      <c r="AF11" s="102">
        <v>2653.1361721665617</v>
      </c>
      <c r="AG11" s="102">
        <v>3068.0170037499511</v>
      </c>
      <c r="AH11" s="102">
        <v>23432.756816255303</v>
      </c>
    </row>
    <row r="12" spans="1:34" x14ac:dyDescent="0.35">
      <c r="A12" s="103" t="s">
        <v>6</v>
      </c>
      <c r="B12" s="101">
        <v>46.45412150925241</v>
      </c>
      <c r="C12" s="101">
        <v>41.919048758431977</v>
      </c>
      <c r="D12" s="106"/>
      <c r="E12" s="101">
        <v>43.053901318072789</v>
      </c>
      <c r="F12" s="101">
        <v>52.596749869858222</v>
      </c>
      <c r="G12" s="101">
        <v>49.791000290056992</v>
      </c>
      <c r="H12" s="101">
        <v>39.771021915171033</v>
      </c>
      <c r="I12" s="101">
        <v>47.237894701001537</v>
      </c>
      <c r="J12" s="101">
        <v>49.238487723912826</v>
      </c>
      <c r="K12" s="101">
        <v>45.04026920305003</v>
      </c>
      <c r="L12" s="101">
        <v>45.984632039569746</v>
      </c>
      <c r="M12" s="102">
        <f t="shared" si="10"/>
        <v>2422.2506215538756</v>
      </c>
      <c r="N12" s="102">
        <f t="shared" si="0"/>
        <v>2185.7789709753815</v>
      </c>
      <c r="O12" s="102"/>
      <c r="P12" s="102">
        <f t="shared" si="2"/>
        <v>2244.9534258709382</v>
      </c>
      <c r="Q12" s="102">
        <f t="shared" si="3"/>
        <v>2742.544814642607</v>
      </c>
      <c r="R12" s="102">
        <f t="shared" si="4"/>
        <v>2596.2450151244002</v>
      </c>
      <c r="S12" s="102">
        <f t="shared" si="5"/>
        <v>2073.7747141482041</v>
      </c>
      <c r="T12" s="102">
        <f t="shared" si="6"/>
        <v>2463.1187951236511</v>
      </c>
      <c r="U12" s="102">
        <f t="shared" si="7"/>
        <v>2567.4354313183117</v>
      </c>
      <c r="V12" s="102">
        <f t="shared" si="8"/>
        <v>2348.5283227304658</v>
      </c>
      <c r="W12" s="102">
        <f t="shared" si="9"/>
        <v>2397.7700992061368</v>
      </c>
      <c r="X12" s="102">
        <v>549.06139124999834</v>
      </c>
      <c r="Y12" s="102">
        <v>4382.1995217498716</v>
      </c>
      <c r="Z12" s="102"/>
      <c r="AA12" s="102">
        <v>3485.9283124999993</v>
      </c>
      <c r="AB12" s="102">
        <v>2654.8228910834555</v>
      </c>
      <c r="AC12" s="102">
        <v>3007.8357381666892</v>
      </c>
      <c r="AD12" s="102">
        <v>1568.6154555000071</v>
      </c>
      <c r="AE12" s="102">
        <v>2332.0868375000132</v>
      </c>
      <c r="AF12" s="102">
        <v>2591.8687348333128</v>
      </c>
      <c r="AG12" s="102">
        <v>3004.8998655834434</v>
      </c>
      <c r="AH12" s="102">
        <v>23577.318748163005</v>
      </c>
    </row>
    <row r="13" spans="1:34" x14ac:dyDescent="0.35">
      <c r="A13" s="103" t="s">
        <v>7</v>
      </c>
      <c r="B13" s="101">
        <v>47.194108751116786</v>
      </c>
      <c r="C13" s="101">
        <v>42.66340940900163</v>
      </c>
      <c r="D13" s="106"/>
      <c r="E13" s="101">
        <v>44.146165292355249</v>
      </c>
      <c r="F13" s="101">
        <v>51.563395429943348</v>
      </c>
      <c r="G13" s="101">
        <v>49.852739891505095</v>
      </c>
      <c r="H13" s="101">
        <v>38.606327857380172</v>
      </c>
      <c r="I13" s="101">
        <v>46.921574224383058</v>
      </c>
      <c r="J13" s="101">
        <v>49.044121351882531</v>
      </c>
      <c r="K13" s="101">
        <v>44.157917368269047</v>
      </c>
      <c r="L13" s="101">
        <v>45.894927487715385</v>
      </c>
      <c r="M13" s="102">
        <f t="shared" si="10"/>
        <v>2460.8356705939468</v>
      </c>
      <c r="N13" s="102">
        <f t="shared" si="0"/>
        <v>2224.5920620407992</v>
      </c>
      <c r="O13" s="102"/>
      <c r="P13" s="102">
        <f t="shared" si="2"/>
        <v>2301.9071902442379</v>
      </c>
      <c r="Q13" s="102">
        <f t="shared" si="3"/>
        <v>2688.6627617041891</v>
      </c>
      <c r="R13" s="102">
        <f t="shared" si="4"/>
        <v>2599.4642943427657</v>
      </c>
      <c r="S13" s="102">
        <f t="shared" si="5"/>
        <v>2013.0442382776803</v>
      </c>
      <c r="T13" s="102">
        <f t="shared" si="6"/>
        <v>2446.624941699974</v>
      </c>
      <c r="U13" s="102">
        <f t="shared" si="7"/>
        <v>2557.3006133481608</v>
      </c>
      <c r="V13" s="102">
        <f t="shared" si="8"/>
        <v>2302.5199770597433</v>
      </c>
      <c r="W13" s="102">
        <f t="shared" si="9"/>
        <v>2393.092647573731</v>
      </c>
      <c r="X13" s="102">
        <v>546.06131858333174</v>
      </c>
      <c r="Y13" s="102">
        <v>4426.1625411667519</v>
      </c>
      <c r="Z13" s="102"/>
      <c r="AA13" s="102">
        <v>3589.7591889168216</v>
      </c>
      <c r="AB13" s="102">
        <v>2518.566344500045</v>
      </c>
      <c r="AC13" s="102">
        <v>2988.5964337500204</v>
      </c>
      <c r="AD13" s="102">
        <v>1524.0754076666431</v>
      </c>
      <c r="AE13" s="102">
        <v>2184.2773234166716</v>
      </c>
      <c r="AF13" s="102">
        <v>2575.0825277500348</v>
      </c>
      <c r="AG13" s="102">
        <v>3153.0211540833666</v>
      </c>
      <c r="AH13" s="102">
        <v>23505.60223983063</v>
      </c>
    </row>
    <row r="14" spans="1:34" x14ac:dyDescent="0.35">
      <c r="A14" s="103" t="s">
        <v>8</v>
      </c>
      <c r="B14" s="101">
        <v>46.773832133960909</v>
      </c>
      <c r="C14" s="101">
        <v>41.932073640969293</v>
      </c>
      <c r="D14" s="106"/>
      <c r="E14" s="101">
        <v>43.370271131919644</v>
      </c>
      <c r="F14" s="101">
        <v>49.715757743846595</v>
      </c>
      <c r="G14" s="101">
        <v>48.400883963868807</v>
      </c>
      <c r="H14" s="101">
        <v>38.581272957688114</v>
      </c>
      <c r="I14" s="101">
        <v>46.944395208639982</v>
      </c>
      <c r="J14" s="101">
        <v>49.016034743684578</v>
      </c>
      <c r="K14" s="101">
        <v>43.442434349810959</v>
      </c>
      <c r="L14" s="101">
        <v>45.136198733244505</v>
      </c>
      <c r="M14" s="102">
        <f t="shared" si="10"/>
        <v>2438.9212469851045</v>
      </c>
      <c r="N14" s="102">
        <f t="shared" si="0"/>
        <v>2186.4581255648272</v>
      </c>
      <c r="O14" s="102"/>
      <c r="P14" s="102">
        <f t="shared" si="2"/>
        <v>2261.4498518786672</v>
      </c>
      <c r="Q14" s="102">
        <f t="shared" si="3"/>
        <v>2592.3216537862868</v>
      </c>
      <c r="R14" s="102">
        <f t="shared" si="4"/>
        <v>2523.7603781160165</v>
      </c>
      <c r="S14" s="102">
        <f t="shared" si="5"/>
        <v>2011.7378042223088</v>
      </c>
      <c r="T14" s="102">
        <f t="shared" si="6"/>
        <v>2447.8148930219422</v>
      </c>
      <c r="U14" s="102">
        <f t="shared" si="7"/>
        <v>2555.8360973492672</v>
      </c>
      <c r="V14" s="102">
        <f t="shared" si="8"/>
        <v>2265.2126482401427</v>
      </c>
      <c r="W14" s="102">
        <f t="shared" si="9"/>
        <v>2353.5303625191777</v>
      </c>
      <c r="X14" s="102">
        <v>561.65954691667423</v>
      </c>
      <c r="Y14" s="102">
        <v>4571.4015616667311</v>
      </c>
      <c r="Z14" s="102"/>
      <c r="AA14" s="102">
        <v>3739.4287403335597</v>
      </c>
      <c r="AB14" s="102">
        <v>2433.5667634167194</v>
      </c>
      <c r="AC14" s="102">
        <v>2933.8828674167471</v>
      </c>
      <c r="AD14" s="102">
        <v>1441.3047925000494</v>
      </c>
      <c r="AE14" s="102">
        <v>2237.7728541667716</v>
      </c>
      <c r="AF14" s="102">
        <v>2694.7282943333521</v>
      </c>
      <c r="AG14" s="102">
        <v>3215.0558857499072</v>
      </c>
      <c r="AH14" s="102">
        <v>23828.801306493471</v>
      </c>
    </row>
    <row r="15" spans="1:34" x14ac:dyDescent="0.35">
      <c r="A15" s="103" t="s">
        <v>9</v>
      </c>
      <c r="B15" s="101">
        <v>45.284369898777463</v>
      </c>
      <c r="C15" s="101">
        <v>40.86239554455657</v>
      </c>
      <c r="D15" s="106"/>
      <c r="E15" s="101">
        <v>41.949624417461109</v>
      </c>
      <c r="F15" s="101">
        <v>48.22106190354517</v>
      </c>
      <c r="G15" s="101">
        <v>47.253986527275003</v>
      </c>
      <c r="H15" s="101">
        <v>36.879984354880087</v>
      </c>
      <c r="I15" s="101">
        <v>45.767671056036519</v>
      </c>
      <c r="J15" s="101">
        <v>48.097482928317071</v>
      </c>
      <c r="K15" s="101">
        <v>42.07854445385361</v>
      </c>
      <c r="L15" s="101">
        <v>43.857883403906577</v>
      </c>
      <c r="M15" s="102">
        <f t="shared" si="10"/>
        <v>2361.2564304362536</v>
      </c>
      <c r="N15" s="102">
        <f t="shared" si="0"/>
        <v>2130.6820533947352</v>
      </c>
      <c r="O15" s="102"/>
      <c r="P15" s="102">
        <f t="shared" si="2"/>
        <v>2187.3732731961863</v>
      </c>
      <c r="Q15" s="102">
        <f t="shared" si="3"/>
        <v>2514.3839421134267</v>
      </c>
      <c r="R15" s="102">
        <f t="shared" si="4"/>
        <v>2463.9578689221967</v>
      </c>
      <c r="S15" s="102">
        <f t="shared" si="5"/>
        <v>1923.0277556473188</v>
      </c>
      <c r="T15" s="102">
        <f t="shared" si="6"/>
        <v>2386.4571336361901</v>
      </c>
      <c r="U15" s="102">
        <f t="shared" si="7"/>
        <v>2507.9401812622468</v>
      </c>
      <c r="V15" s="102">
        <f t="shared" si="8"/>
        <v>2194.0955322366526</v>
      </c>
      <c r="W15" s="102">
        <f t="shared" si="9"/>
        <v>2286.8753489179858</v>
      </c>
      <c r="X15" s="102">
        <v>515.01599341666724</v>
      </c>
      <c r="Y15" s="102">
        <v>4685.6355686669285</v>
      </c>
      <c r="Z15" s="102"/>
      <c r="AA15" s="102">
        <v>3991.5613235834235</v>
      </c>
      <c r="AB15" s="102">
        <v>2468.2192039166603</v>
      </c>
      <c r="AC15" s="102">
        <v>2895.0700009167176</v>
      </c>
      <c r="AD15" s="102">
        <v>1418.9555480833478</v>
      </c>
      <c r="AE15" s="102">
        <v>2249.6102089166416</v>
      </c>
      <c r="AF15" s="102">
        <v>2763.5710732499474</v>
      </c>
      <c r="AG15" s="102">
        <v>3256.5954939999101</v>
      </c>
      <c r="AH15" s="102">
        <v>24244.234414752129</v>
      </c>
    </row>
    <row r="16" spans="1:34" x14ac:dyDescent="0.35">
      <c r="A16" s="103" t="s">
        <v>10</v>
      </c>
      <c r="B16" s="101">
        <v>45.740237659765015</v>
      </c>
      <c r="C16" s="101">
        <v>41.437300991076441</v>
      </c>
      <c r="D16" s="106"/>
      <c r="E16" s="101">
        <v>42.73798155036738</v>
      </c>
      <c r="F16" s="101">
        <v>49.011480207315856</v>
      </c>
      <c r="G16" s="101">
        <v>48.023179592032378</v>
      </c>
      <c r="H16" s="101">
        <v>37.687887362694376</v>
      </c>
      <c r="I16" s="101">
        <v>46.617023488633983</v>
      </c>
      <c r="J16" s="101">
        <v>48.838246933755521</v>
      </c>
      <c r="K16" s="101">
        <v>42.508996488987329</v>
      </c>
      <c r="L16" s="101">
        <v>44.577830730820175</v>
      </c>
      <c r="M16" s="102">
        <f t="shared" si="10"/>
        <v>2385.0266779734616</v>
      </c>
      <c r="N16" s="102">
        <f t="shared" si="0"/>
        <v>2160.6592659632715</v>
      </c>
      <c r="O16" s="102"/>
      <c r="P16" s="102">
        <f t="shared" si="2"/>
        <v>2228.4804665548704</v>
      </c>
      <c r="Q16" s="102">
        <f t="shared" si="3"/>
        <v>2555.598610810041</v>
      </c>
      <c r="R16" s="102">
        <f t="shared" si="4"/>
        <v>2504.0657930131169</v>
      </c>
      <c r="S16" s="102">
        <f t="shared" si="5"/>
        <v>1965.1541267690639</v>
      </c>
      <c r="T16" s="102">
        <f t="shared" si="6"/>
        <v>2430.7447961930579</v>
      </c>
      <c r="U16" s="102">
        <f t="shared" si="7"/>
        <v>2546.5657329743949</v>
      </c>
      <c r="V16" s="102">
        <f t="shared" si="8"/>
        <v>2216.5405312114822</v>
      </c>
      <c r="W16" s="102">
        <f t="shared" si="9"/>
        <v>2324.4154595356235</v>
      </c>
      <c r="X16" s="102">
        <v>464.44054133333492</v>
      </c>
      <c r="Y16" s="102">
        <v>4791.2982915000348</v>
      </c>
      <c r="Z16" s="102"/>
      <c r="AA16" s="102">
        <v>4099.8682742499386</v>
      </c>
      <c r="AB16" s="102">
        <v>2545.5387719166688</v>
      </c>
      <c r="AC16" s="102">
        <v>3009.0104686666655</v>
      </c>
      <c r="AD16" s="102">
        <v>1424.8403979166724</v>
      </c>
      <c r="AE16" s="102">
        <v>2278.6454763333863</v>
      </c>
      <c r="AF16" s="102">
        <v>2862.8189334168105</v>
      </c>
      <c r="AG16" s="102">
        <v>3204.2007118333349</v>
      </c>
      <c r="AH16" s="102">
        <v>24680.661867167248</v>
      </c>
    </row>
    <row r="17" spans="1:34" x14ac:dyDescent="0.35">
      <c r="A17" s="103" t="s">
        <v>11</v>
      </c>
      <c r="B17" s="101">
        <v>43.884114858795435</v>
      </c>
      <c r="C17" s="101">
        <v>39.944610422450914</v>
      </c>
      <c r="D17" s="106"/>
      <c r="E17" s="101">
        <v>41.06000469076055</v>
      </c>
      <c r="F17" s="101">
        <v>47.55247172169237</v>
      </c>
      <c r="G17" s="101">
        <v>46.302361963178434</v>
      </c>
      <c r="H17" s="101">
        <v>37.667009847075157</v>
      </c>
      <c r="I17" s="101">
        <v>45.074871404164597</v>
      </c>
      <c r="J17" s="101">
        <v>47.06305860594788</v>
      </c>
      <c r="K17" s="101">
        <v>40.984295783067132</v>
      </c>
      <c r="L17" s="101">
        <v>43.056367980589009</v>
      </c>
      <c r="M17" s="102">
        <f t="shared" si="10"/>
        <v>2288.2431319229049</v>
      </c>
      <c r="N17" s="102">
        <f t="shared" si="0"/>
        <v>2082.8261148849406</v>
      </c>
      <c r="O17" s="102"/>
      <c r="P17" s="102">
        <f t="shared" si="2"/>
        <v>2140.9859588753716</v>
      </c>
      <c r="Q17" s="102">
        <f t="shared" si="3"/>
        <v>2479.5217397739593</v>
      </c>
      <c r="R17" s="102">
        <f t="shared" si="4"/>
        <v>2414.3374452228754</v>
      </c>
      <c r="S17" s="102">
        <f t="shared" si="5"/>
        <v>1964.065513454633</v>
      </c>
      <c r="T17" s="102">
        <f t="shared" si="6"/>
        <v>2350.3325803600114</v>
      </c>
      <c r="U17" s="102">
        <f t="shared" si="7"/>
        <v>2454.0023415958535</v>
      </c>
      <c r="V17" s="102">
        <f t="shared" si="8"/>
        <v>2137.0382801170717</v>
      </c>
      <c r="W17" s="102">
        <f t="shared" si="9"/>
        <v>2245.082044702141</v>
      </c>
      <c r="X17" s="102">
        <v>403.35897191666663</v>
      </c>
      <c r="Y17" s="102">
        <v>4965.9015800000407</v>
      </c>
      <c r="Z17" s="102"/>
      <c r="AA17" s="102">
        <v>4217.8958268332426</v>
      </c>
      <c r="AB17" s="102">
        <v>2574.9995874166866</v>
      </c>
      <c r="AC17" s="102">
        <v>3031.8584300832877</v>
      </c>
      <c r="AD17" s="102">
        <v>1426.3268074999683</v>
      </c>
      <c r="AE17" s="102">
        <v>2220.5266508333384</v>
      </c>
      <c r="AF17" s="102">
        <v>2998.1576713332943</v>
      </c>
      <c r="AG17" s="102">
        <v>3227.4210201666037</v>
      </c>
      <c r="AH17" s="102">
        <v>25066.446546087529</v>
      </c>
    </row>
    <row r="18" spans="1:34" x14ac:dyDescent="0.35">
      <c r="A18" s="103" t="s">
        <v>12</v>
      </c>
      <c r="B18" s="101">
        <v>45.735316612327182</v>
      </c>
      <c r="C18" s="101">
        <v>40.896358971037124</v>
      </c>
      <c r="D18" s="106"/>
      <c r="E18" s="101">
        <v>42.17700507559195</v>
      </c>
      <c r="F18" s="101">
        <v>47.977853155712353</v>
      </c>
      <c r="G18" s="101">
        <v>46.991059839579741</v>
      </c>
      <c r="H18" s="101">
        <v>37.491894834444366</v>
      </c>
      <c r="I18" s="101">
        <v>45.945284694154232</v>
      </c>
      <c r="J18" s="101">
        <v>47.947269547105407</v>
      </c>
      <c r="K18" s="101">
        <v>41.169026418543062</v>
      </c>
      <c r="L18" s="101">
        <v>43.81295601053538</v>
      </c>
      <c r="M18" s="102">
        <f t="shared" si="10"/>
        <v>2384.7700804999176</v>
      </c>
      <c r="N18" s="102">
        <f t="shared" si="0"/>
        <v>2132.453003489793</v>
      </c>
      <c r="O18" s="102"/>
      <c r="P18" s="102">
        <f t="shared" si="2"/>
        <v>2199.2295503701516</v>
      </c>
      <c r="Q18" s="102">
        <f t="shared" si="3"/>
        <v>2501.702343119287</v>
      </c>
      <c r="R18" s="102">
        <f t="shared" si="4"/>
        <v>2450.2481202066579</v>
      </c>
      <c r="S18" s="102">
        <f t="shared" si="5"/>
        <v>1954.9345163674564</v>
      </c>
      <c r="T18" s="102">
        <f t="shared" si="6"/>
        <v>2395.718416195185</v>
      </c>
      <c r="U18" s="102">
        <f t="shared" si="7"/>
        <v>2500.1076263847822</v>
      </c>
      <c r="V18" s="102">
        <f t="shared" si="8"/>
        <v>2146.6706632526025</v>
      </c>
      <c r="W18" s="102">
        <f t="shared" si="9"/>
        <v>2284.5327062636306</v>
      </c>
      <c r="X18" s="102">
        <v>396.69379299999923</v>
      </c>
      <c r="Y18" s="102">
        <v>5123.0639759999503</v>
      </c>
      <c r="Z18" s="102"/>
      <c r="AA18" s="102">
        <v>4310.6776662500642</v>
      </c>
      <c r="AB18" s="102">
        <v>2697.3167436666408</v>
      </c>
      <c r="AC18" s="102">
        <v>3106.6594478333573</v>
      </c>
      <c r="AD18" s="102">
        <v>1362.5016210833692</v>
      </c>
      <c r="AE18" s="102">
        <v>2246.5352613332748</v>
      </c>
      <c r="AF18" s="102">
        <v>3061.3742149165791</v>
      </c>
      <c r="AG18" s="102">
        <v>3294.5383974999904</v>
      </c>
      <c r="AH18" s="102">
        <v>25599.361121586433</v>
      </c>
    </row>
    <row r="19" spans="1:34" x14ac:dyDescent="0.35">
      <c r="A19" s="103" t="s">
        <v>13</v>
      </c>
      <c r="B19" s="101">
        <v>45.836044743307689</v>
      </c>
      <c r="C19" s="101">
        <v>40.92390205496195</v>
      </c>
      <c r="D19" s="106"/>
      <c r="E19" s="101">
        <v>42.170141323055581</v>
      </c>
      <c r="F19" s="101">
        <v>47.352516740521445</v>
      </c>
      <c r="G19" s="101">
        <v>47.044941331325049</v>
      </c>
      <c r="H19" s="101">
        <v>36.812946138546529</v>
      </c>
      <c r="I19" s="101">
        <v>45.361769655530537</v>
      </c>
      <c r="J19" s="101">
        <v>47.734112252662385</v>
      </c>
      <c r="K19" s="101">
        <v>40.916522458095606</v>
      </c>
      <c r="L19" s="101">
        <v>43.635609811961835</v>
      </c>
      <c r="M19" s="102">
        <f t="shared" si="10"/>
        <v>2390.0223330439007</v>
      </c>
      <c r="N19" s="102">
        <f t="shared" si="0"/>
        <v>2133.8891785801588</v>
      </c>
      <c r="O19" s="102"/>
      <c r="P19" s="102">
        <f t="shared" si="2"/>
        <v>2198.8716547021841</v>
      </c>
      <c r="Q19" s="102">
        <f t="shared" si="3"/>
        <v>2469.095515755761</v>
      </c>
      <c r="R19" s="102">
        <f t="shared" si="4"/>
        <v>2453.0576551333775</v>
      </c>
      <c r="S19" s="102">
        <f t="shared" si="5"/>
        <v>1919.5321915099262</v>
      </c>
      <c r="T19" s="102">
        <f t="shared" si="6"/>
        <v>2365.2922748955207</v>
      </c>
      <c r="U19" s="102">
        <f t="shared" si="7"/>
        <v>2488.9929960316813</v>
      </c>
      <c r="V19" s="102">
        <f t="shared" si="8"/>
        <v>2133.504385314985</v>
      </c>
      <c r="W19" s="102">
        <f t="shared" si="9"/>
        <v>2275.2853687665815</v>
      </c>
      <c r="X19" s="102">
        <v>352.6684591666675</v>
      </c>
      <c r="Y19" s="102">
        <v>5202.7336585829762</v>
      </c>
      <c r="Z19" s="102"/>
      <c r="AA19" s="102">
        <v>4399.7389188329744</v>
      </c>
      <c r="AB19" s="102">
        <v>2736.5484754166637</v>
      </c>
      <c r="AC19" s="102">
        <v>3094.1095846666117</v>
      </c>
      <c r="AD19" s="102">
        <v>1250.7305022500318</v>
      </c>
      <c r="AE19" s="102">
        <v>2333.7324213332918</v>
      </c>
      <c r="AF19" s="102">
        <v>3141.5930912498734</v>
      </c>
      <c r="AG19" s="102">
        <v>3424.4217713331714</v>
      </c>
      <c r="AH19" s="102">
        <v>25936.27688283781</v>
      </c>
    </row>
    <row r="20" spans="1:34" x14ac:dyDescent="0.35">
      <c r="A20" s="81" t="s">
        <v>190</v>
      </c>
    </row>
    <row r="21" spans="1:34" x14ac:dyDescent="0.35">
      <c r="A21" s="81" t="s">
        <v>189</v>
      </c>
    </row>
  </sheetData>
  <mergeCells count="3">
    <mergeCell ref="B2:L2"/>
    <mergeCell ref="M2:W2"/>
    <mergeCell ref="X2:AH2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3" sqref="E23"/>
    </sheetView>
  </sheetViews>
  <sheetFormatPr defaultRowHeight="15.6" x14ac:dyDescent="0.35"/>
  <cols>
    <col min="1" max="12" width="12.6640625" customWidth="1"/>
    <col min="13" max="34" width="12.6640625" hidden="1" customWidth="1"/>
    <col min="35" max="53" width="12.6640625" customWidth="1"/>
  </cols>
  <sheetData>
    <row r="1" spans="1:34" x14ac:dyDescent="0.35">
      <c r="A1" s="1" t="s">
        <v>218</v>
      </c>
    </row>
    <row r="2" spans="1:34" ht="17.399999999999999" customHeight="1" x14ac:dyDescent="0.2">
      <c r="A2" s="87"/>
      <c r="B2" s="122" t="s">
        <v>196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14" t="s">
        <v>197</v>
      </c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 t="s">
        <v>204</v>
      </c>
      <c r="Y2" s="114"/>
      <c r="Z2" s="114"/>
      <c r="AA2" s="114"/>
      <c r="AB2" s="114"/>
      <c r="AC2" s="114"/>
      <c r="AD2" s="114"/>
      <c r="AE2" s="114"/>
      <c r="AF2" s="114"/>
      <c r="AG2" s="114"/>
      <c r="AH2" s="114"/>
    </row>
    <row r="3" spans="1:34" ht="22.8" x14ac:dyDescent="0.2">
      <c r="A3" s="87"/>
      <c r="B3" s="115" t="s">
        <v>20</v>
      </c>
      <c r="C3" s="115" t="s">
        <v>21</v>
      </c>
      <c r="D3" s="124" t="s">
        <v>203</v>
      </c>
      <c r="E3" s="115" t="s">
        <v>22</v>
      </c>
      <c r="F3" s="115" t="s">
        <v>23</v>
      </c>
      <c r="G3" s="115" t="s">
        <v>24</v>
      </c>
      <c r="H3" s="115" t="s">
        <v>25</v>
      </c>
      <c r="I3" s="115" t="s">
        <v>26</v>
      </c>
      <c r="J3" s="115" t="s">
        <v>202</v>
      </c>
      <c r="K3" s="115" t="s">
        <v>27</v>
      </c>
      <c r="L3" s="116" t="s">
        <v>200</v>
      </c>
      <c r="M3" s="98" t="s">
        <v>20</v>
      </c>
      <c r="N3" s="98" t="s">
        <v>21</v>
      </c>
      <c r="O3" s="105" t="s">
        <v>203</v>
      </c>
      <c r="P3" s="98" t="s">
        <v>22</v>
      </c>
      <c r="Q3" s="98" t="s">
        <v>23</v>
      </c>
      <c r="R3" s="98" t="s">
        <v>24</v>
      </c>
      <c r="S3" s="98" t="s">
        <v>25</v>
      </c>
      <c r="T3" s="98" t="s">
        <v>26</v>
      </c>
      <c r="U3" s="98" t="s">
        <v>202</v>
      </c>
      <c r="V3" s="98" t="s">
        <v>27</v>
      </c>
      <c r="W3" s="99" t="s">
        <v>200</v>
      </c>
      <c r="X3" s="98" t="s">
        <v>20</v>
      </c>
      <c r="Y3" s="98" t="s">
        <v>21</v>
      </c>
      <c r="Z3" s="105" t="s">
        <v>203</v>
      </c>
      <c r="AA3" s="98" t="s">
        <v>22</v>
      </c>
      <c r="AB3" s="98" t="s">
        <v>23</v>
      </c>
      <c r="AC3" s="98" t="s">
        <v>24</v>
      </c>
      <c r="AD3" s="98" t="s">
        <v>25</v>
      </c>
      <c r="AE3" s="98" t="s">
        <v>26</v>
      </c>
      <c r="AF3" s="98" t="s">
        <v>202</v>
      </c>
      <c r="AG3" s="98" t="s">
        <v>27</v>
      </c>
      <c r="AH3" s="99" t="s">
        <v>200</v>
      </c>
    </row>
    <row r="4" spans="1:34" x14ac:dyDescent="0.35">
      <c r="A4" s="104">
        <v>2000</v>
      </c>
      <c r="B4" s="101">
        <v>49.966336912577034</v>
      </c>
      <c r="C4" s="101">
        <v>45.239576732334591</v>
      </c>
      <c r="D4" s="101">
        <v>48.74261348044471</v>
      </c>
      <c r="E4" s="101">
        <v>48.617624355619192</v>
      </c>
      <c r="F4" s="101">
        <v>53.970968557016548</v>
      </c>
      <c r="G4" s="101">
        <v>50.24742581598997</v>
      </c>
      <c r="H4" s="101">
        <v>46.14334248430994</v>
      </c>
      <c r="I4" s="101">
        <v>50.686001946069403</v>
      </c>
      <c r="J4" s="101">
        <v>54.351023528083729</v>
      </c>
      <c r="K4" s="101">
        <v>47.990615917814431</v>
      </c>
      <c r="L4" s="101">
        <v>49.976749831009101</v>
      </c>
      <c r="M4" s="102">
        <f>B4*365/7</f>
        <v>2605.3875675843738</v>
      </c>
      <c r="N4" s="102">
        <f t="shared" ref="N4:W19" si="0">C4*365/7</f>
        <v>2358.9207867574469</v>
      </c>
      <c r="O4" s="102">
        <f t="shared" si="0"/>
        <v>2541.5791314803314</v>
      </c>
      <c r="P4" s="102">
        <f t="shared" si="0"/>
        <v>2535.0618414001437</v>
      </c>
      <c r="Q4" s="102">
        <f t="shared" si="0"/>
        <v>2814.2005033301489</v>
      </c>
      <c r="R4" s="102">
        <f t="shared" si="0"/>
        <v>2620.0443461194773</v>
      </c>
      <c r="S4" s="102">
        <f t="shared" si="0"/>
        <v>2406.045715253304</v>
      </c>
      <c r="T4" s="102">
        <f t="shared" si="0"/>
        <v>2642.9129586164759</v>
      </c>
      <c r="U4" s="102">
        <f t="shared" si="0"/>
        <v>2834.0176553929373</v>
      </c>
      <c r="V4" s="102">
        <f t="shared" si="0"/>
        <v>2502.3678300003239</v>
      </c>
      <c r="W4" s="102">
        <f t="shared" si="0"/>
        <v>2605.9305269026177</v>
      </c>
      <c r="X4" s="102">
        <v>198.78993616666691</v>
      </c>
      <c r="Y4" s="102">
        <v>1190.3158317500252</v>
      </c>
      <c r="Z4" s="102">
        <v>1535.6249818333229</v>
      </c>
      <c r="AA4" s="102">
        <v>2317.0777519999974</v>
      </c>
      <c r="AB4" s="102">
        <v>1412.0554688333286</v>
      </c>
      <c r="AC4" s="102">
        <v>1042.9446322500044</v>
      </c>
      <c r="AD4" s="102">
        <v>64.761181083333312</v>
      </c>
      <c r="AE4" s="102">
        <v>1944.5569399999169</v>
      </c>
      <c r="AF4" s="102">
        <v>1712.1449031666343</v>
      </c>
      <c r="AG4" s="102">
        <v>1942.2164104166727</v>
      </c>
      <c r="AH4" s="102">
        <v>13360.488037500629</v>
      </c>
    </row>
    <row r="5" spans="1:34" x14ac:dyDescent="0.35">
      <c r="A5" s="100" t="s">
        <v>37</v>
      </c>
      <c r="B5" s="101">
        <v>49.104086902572142</v>
      </c>
      <c r="C5" s="101">
        <v>45.473324374148689</v>
      </c>
      <c r="D5" s="101">
        <v>48.527837530661138</v>
      </c>
      <c r="E5" s="101">
        <v>48.230874702669162</v>
      </c>
      <c r="F5" s="101">
        <v>53.10429884797383</v>
      </c>
      <c r="G5" s="101">
        <v>50.060719696280451</v>
      </c>
      <c r="H5" s="101">
        <v>47.321077300172547</v>
      </c>
      <c r="I5" s="101">
        <v>50.953881261832151</v>
      </c>
      <c r="J5" s="101">
        <v>53.969670542270599</v>
      </c>
      <c r="K5" s="101">
        <v>47.955941669646741</v>
      </c>
      <c r="L5" s="101">
        <v>49.74190767133031</v>
      </c>
      <c r="M5" s="102">
        <f t="shared" ref="M5:M19" si="1">B5*365/7</f>
        <v>2560.4273884912618</v>
      </c>
      <c r="N5" s="102">
        <f t="shared" si="0"/>
        <v>2371.1090566520388</v>
      </c>
      <c r="O5" s="102">
        <f t="shared" si="0"/>
        <v>2530.380099813045</v>
      </c>
      <c r="P5" s="102">
        <f t="shared" si="0"/>
        <v>2514.8956094963205</v>
      </c>
      <c r="Q5" s="102">
        <f t="shared" si="0"/>
        <v>2769.0098685014927</v>
      </c>
      <c r="R5" s="102">
        <f t="shared" si="0"/>
        <v>2610.3089555917663</v>
      </c>
      <c r="S5" s="102">
        <f t="shared" si="0"/>
        <v>2467.4561735089969</v>
      </c>
      <c r="T5" s="102">
        <f t="shared" si="0"/>
        <v>2656.8809515098192</v>
      </c>
      <c r="U5" s="102">
        <f t="shared" si="0"/>
        <v>2814.1328211326809</v>
      </c>
      <c r="V5" s="102">
        <f t="shared" si="0"/>
        <v>2500.55981563158</v>
      </c>
      <c r="W5" s="102">
        <f t="shared" si="0"/>
        <v>2593.685185719366</v>
      </c>
      <c r="X5" s="102">
        <v>225.02930408333293</v>
      </c>
      <c r="Y5" s="102">
        <v>1273.5052661666625</v>
      </c>
      <c r="Z5" s="102">
        <v>1532.7055577500053</v>
      </c>
      <c r="AA5" s="102">
        <v>2459.2529083333543</v>
      </c>
      <c r="AB5" s="102">
        <v>1468.8975251666654</v>
      </c>
      <c r="AC5" s="102">
        <v>1114.9392094166717</v>
      </c>
      <c r="AD5" s="102">
        <v>62.772247749999849</v>
      </c>
      <c r="AE5" s="102">
        <v>1875.6328198333019</v>
      </c>
      <c r="AF5" s="102">
        <v>1704.8932112499856</v>
      </c>
      <c r="AG5" s="102">
        <v>1941.3521040833166</v>
      </c>
      <c r="AH5" s="102">
        <v>13658.980153832485</v>
      </c>
    </row>
    <row r="6" spans="1:34" x14ac:dyDescent="0.35">
      <c r="A6" s="100" t="s">
        <v>38</v>
      </c>
      <c r="B6" s="101">
        <v>47.784528218569811</v>
      </c>
      <c r="C6" s="101">
        <v>44.455907669973556</v>
      </c>
      <c r="D6" s="101">
        <v>47.360302986064958</v>
      </c>
      <c r="E6" s="101">
        <v>47.344456151884607</v>
      </c>
      <c r="F6" s="101">
        <v>53.234521047214862</v>
      </c>
      <c r="G6" s="101">
        <v>50.033812373682963</v>
      </c>
      <c r="H6" s="101">
        <v>46.693701306923202</v>
      </c>
      <c r="I6" s="101">
        <v>50.103037598558018</v>
      </c>
      <c r="J6" s="101">
        <v>53.568057534087579</v>
      </c>
      <c r="K6" s="101">
        <v>47.838032778064054</v>
      </c>
      <c r="L6" s="101">
        <v>49.129319668592338</v>
      </c>
      <c r="M6" s="102">
        <f t="shared" si="1"/>
        <v>2491.6218285397117</v>
      </c>
      <c r="N6" s="102">
        <f t="shared" si="0"/>
        <v>2318.0580427914783</v>
      </c>
      <c r="O6" s="102">
        <f t="shared" si="0"/>
        <v>2469.5015128448154</v>
      </c>
      <c r="P6" s="102">
        <f t="shared" si="0"/>
        <v>2468.6752136339828</v>
      </c>
      <c r="Q6" s="102">
        <f t="shared" si="0"/>
        <v>2775.8000260333465</v>
      </c>
      <c r="R6" s="102">
        <f t="shared" si="0"/>
        <v>2608.9059309134686</v>
      </c>
      <c r="S6" s="102">
        <f t="shared" si="0"/>
        <v>2434.7429967181383</v>
      </c>
      <c r="T6" s="102">
        <f t="shared" si="0"/>
        <v>2612.5155319248111</v>
      </c>
      <c r="U6" s="102">
        <f t="shared" si="0"/>
        <v>2793.191571420281</v>
      </c>
      <c r="V6" s="102">
        <f t="shared" si="0"/>
        <v>2494.4117091419112</v>
      </c>
      <c r="W6" s="102">
        <f t="shared" si="0"/>
        <v>2561.7430970051719</v>
      </c>
      <c r="X6" s="102">
        <v>263.23292408333316</v>
      </c>
      <c r="Y6" s="102">
        <v>1330.8416075833134</v>
      </c>
      <c r="Z6" s="102">
        <v>1561.6238659166645</v>
      </c>
      <c r="AA6" s="102">
        <v>2603.6482074999944</v>
      </c>
      <c r="AB6" s="102">
        <v>1562.1536845000037</v>
      </c>
      <c r="AC6" s="102">
        <v>1133.8370269166646</v>
      </c>
      <c r="AD6" s="102">
        <v>59.074010083333519</v>
      </c>
      <c r="AE6" s="102">
        <v>1943.226774833314</v>
      </c>
      <c r="AF6" s="102">
        <v>1676.247906583282</v>
      </c>
      <c r="AG6" s="102">
        <v>2047.5240419166378</v>
      </c>
      <c r="AH6" s="102">
        <v>14181.410049917056</v>
      </c>
    </row>
    <row r="7" spans="1:34" x14ac:dyDescent="0.35">
      <c r="A7" s="100" t="s">
        <v>39</v>
      </c>
      <c r="B7" s="101">
        <v>48.305905144447692</v>
      </c>
      <c r="C7" s="101">
        <v>43.853466400527054</v>
      </c>
      <c r="D7" s="101">
        <v>46.6090297675605</v>
      </c>
      <c r="E7" s="101">
        <v>46.72288780491251</v>
      </c>
      <c r="F7" s="101">
        <v>51.641929703749845</v>
      </c>
      <c r="G7" s="101">
        <v>48.750428614961116</v>
      </c>
      <c r="H7" s="101">
        <v>47.590696054615918</v>
      </c>
      <c r="I7" s="101">
        <v>49.19180337809852</v>
      </c>
      <c r="J7" s="101">
        <v>52.632927847135591</v>
      </c>
      <c r="K7" s="101">
        <v>47.049307184424393</v>
      </c>
      <c r="L7" s="101">
        <v>48.151829135492157</v>
      </c>
      <c r="M7" s="102">
        <f t="shared" si="1"/>
        <v>2518.8079111033439</v>
      </c>
      <c r="N7" s="102">
        <f t="shared" si="0"/>
        <v>2286.6450337417677</v>
      </c>
      <c r="O7" s="102">
        <f t="shared" si="0"/>
        <v>2430.3279807370832</v>
      </c>
      <c r="P7" s="102">
        <f t="shared" si="0"/>
        <v>2436.2648641132951</v>
      </c>
      <c r="Q7" s="102">
        <f t="shared" si="0"/>
        <v>2692.7577631240993</v>
      </c>
      <c r="R7" s="102">
        <f t="shared" si="0"/>
        <v>2541.9866349229728</v>
      </c>
      <c r="S7" s="102">
        <f t="shared" si="0"/>
        <v>2481.5148657049726</v>
      </c>
      <c r="T7" s="102">
        <f t="shared" si="0"/>
        <v>2565.0011761437086</v>
      </c>
      <c r="U7" s="102">
        <f t="shared" si="0"/>
        <v>2744.4312377434985</v>
      </c>
      <c r="V7" s="102">
        <f t="shared" si="0"/>
        <v>2453.2853031878435</v>
      </c>
      <c r="W7" s="102">
        <f t="shared" si="0"/>
        <v>2510.7739477792338</v>
      </c>
      <c r="X7" s="102">
        <v>238.4115247499995</v>
      </c>
      <c r="Y7" s="102">
        <v>1440.9947491666901</v>
      </c>
      <c r="Z7" s="102">
        <v>1597.7603137500378</v>
      </c>
      <c r="AA7" s="102">
        <v>2959.4043855000641</v>
      </c>
      <c r="AB7" s="102">
        <v>1483.7349222499893</v>
      </c>
      <c r="AC7" s="102">
        <v>1086.8986454166679</v>
      </c>
      <c r="AD7" s="102">
        <v>57.144961416666412</v>
      </c>
      <c r="AE7" s="102">
        <v>1727.3712861667032</v>
      </c>
      <c r="AF7" s="102">
        <v>1694.0520573333886</v>
      </c>
      <c r="AG7" s="102">
        <v>2116.5544934166883</v>
      </c>
      <c r="AH7" s="102">
        <v>14402.327339166917</v>
      </c>
    </row>
    <row r="8" spans="1:34" x14ac:dyDescent="0.35">
      <c r="A8" s="103" t="s">
        <v>2</v>
      </c>
      <c r="B8" s="101">
        <v>47.900093999438411</v>
      </c>
      <c r="C8" s="101">
        <v>44.880416609029183</v>
      </c>
      <c r="D8" s="106"/>
      <c r="E8" s="101">
        <v>46.494503970308998</v>
      </c>
      <c r="F8" s="101">
        <v>51.525536208407175</v>
      </c>
      <c r="G8" s="101">
        <v>48.802035536235778</v>
      </c>
      <c r="H8" s="101">
        <v>46.2701837299795</v>
      </c>
      <c r="I8" s="101">
        <v>48.446481781916006</v>
      </c>
      <c r="J8" s="101">
        <v>52.654527203953158</v>
      </c>
      <c r="K8" s="101">
        <v>46.878568901723696</v>
      </c>
      <c r="L8" s="101">
        <v>47.951846938188126</v>
      </c>
      <c r="M8" s="102">
        <f t="shared" si="1"/>
        <v>2497.6477585421458</v>
      </c>
      <c r="N8" s="102">
        <f t="shared" si="0"/>
        <v>2340.1931517565217</v>
      </c>
      <c r="O8" s="102"/>
      <c r="P8" s="102">
        <f t="shared" si="0"/>
        <v>2424.3562784518263</v>
      </c>
      <c r="Q8" s="102">
        <f t="shared" si="0"/>
        <v>2686.6886737240884</v>
      </c>
      <c r="R8" s="102">
        <f t="shared" si="0"/>
        <v>2544.6775672465801</v>
      </c>
      <c r="S8" s="102">
        <f t="shared" si="0"/>
        <v>2412.6595802060738</v>
      </c>
      <c r="T8" s="102">
        <f t="shared" si="0"/>
        <v>2526.1379786284774</v>
      </c>
      <c r="U8" s="102">
        <f t="shared" si="0"/>
        <v>2745.5574899204148</v>
      </c>
      <c r="V8" s="102">
        <f t="shared" si="0"/>
        <v>2444.3825213041641</v>
      </c>
      <c r="W8" s="102">
        <f t="shared" si="0"/>
        <v>2500.3463046340953</v>
      </c>
      <c r="X8" s="102">
        <v>254.5363610833345</v>
      </c>
      <c r="Y8" s="102">
        <v>2739.6865331666249</v>
      </c>
      <c r="Z8" s="102"/>
      <c r="AA8" s="102">
        <v>3119.7985952499221</v>
      </c>
      <c r="AB8" s="102">
        <v>1387.469616750006</v>
      </c>
      <c r="AC8" s="102">
        <v>1386.9038375833532</v>
      </c>
      <c r="AD8" s="102">
        <v>55.092106833333261</v>
      </c>
      <c r="AE8" s="102">
        <v>1688.435397666718</v>
      </c>
      <c r="AF8" s="102">
        <v>1847.1444034167343</v>
      </c>
      <c r="AG8" s="102">
        <v>2415.0418700832874</v>
      </c>
      <c r="AH8" s="102">
        <v>14894.10872183125</v>
      </c>
    </row>
    <row r="9" spans="1:34" x14ac:dyDescent="0.35">
      <c r="A9" s="103" t="s">
        <v>3</v>
      </c>
      <c r="B9" s="101">
        <v>47.422210813022332</v>
      </c>
      <c r="C9" s="101">
        <v>44.461721838903372</v>
      </c>
      <c r="D9" s="106"/>
      <c r="E9" s="101">
        <v>45.798401149890736</v>
      </c>
      <c r="F9" s="101">
        <v>50.860593942486965</v>
      </c>
      <c r="G9" s="101">
        <v>48.53758598278943</v>
      </c>
      <c r="H9" s="101">
        <v>46.116688269709407</v>
      </c>
      <c r="I9" s="101">
        <v>47.754861109702617</v>
      </c>
      <c r="J9" s="101">
        <v>51.973648779314381</v>
      </c>
      <c r="K9" s="101">
        <v>46.43485155285159</v>
      </c>
      <c r="L9" s="101">
        <v>47.38013490099317</v>
      </c>
      <c r="M9" s="102">
        <f t="shared" si="1"/>
        <v>2472.7295638218789</v>
      </c>
      <c r="N9" s="102">
        <f t="shared" si="0"/>
        <v>2318.3612101713902</v>
      </c>
      <c r="O9" s="102"/>
      <c r="P9" s="102">
        <f t="shared" si="0"/>
        <v>2388.059488530017</v>
      </c>
      <c r="Q9" s="102">
        <f t="shared" si="0"/>
        <v>2652.0166841439632</v>
      </c>
      <c r="R9" s="102">
        <f t="shared" si="0"/>
        <v>2530.8884119597346</v>
      </c>
      <c r="S9" s="102">
        <f t="shared" si="0"/>
        <v>2404.6558883491334</v>
      </c>
      <c r="T9" s="102">
        <f t="shared" si="0"/>
        <v>2490.0749007202076</v>
      </c>
      <c r="U9" s="102">
        <f t="shared" si="0"/>
        <v>2710.0545434928213</v>
      </c>
      <c r="V9" s="102">
        <f t="shared" si="0"/>
        <v>2421.2458309701187</v>
      </c>
      <c r="W9" s="102">
        <f t="shared" si="0"/>
        <v>2470.5356055517868</v>
      </c>
      <c r="X9" s="102">
        <v>282.42591691666638</v>
      </c>
      <c r="Y9" s="102">
        <v>2848.723083916695</v>
      </c>
      <c r="Z9" s="102"/>
      <c r="AA9" s="102">
        <v>3191.2520056666799</v>
      </c>
      <c r="AB9" s="102">
        <v>1440.5394362499826</v>
      </c>
      <c r="AC9" s="102">
        <v>1373.3774502499959</v>
      </c>
      <c r="AD9" s="102">
        <v>61.291519999999998</v>
      </c>
      <c r="AE9" s="102">
        <v>1676.8415716666618</v>
      </c>
      <c r="AF9" s="102">
        <v>1854.2350845833503</v>
      </c>
      <c r="AG9" s="102">
        <v>2456.5649068333173</v>
      </c>
      <c r="AH9" s="102">
        <v>15185.250976085319</v>
      </c>
    </row>
    <row r="10" spans="1:34" x14ac:dyDescent="0.35">
      <c r="A10" s="103" t="s">
        <v>4</v>
      </c>
      <c r="B10" s="101">
        <v>47.603638839575531</v>
      </c>
      <c r="C10" s="101">
        <v>44.176682798276055</v>
      </c>
      <c r="D10" s="106"/>
      <c r="E10" s="101">
        <v>45.174106060376204</v>
      </c>
      <c r="F10" s="101">
        <v>50.481988764130129</v>
      </c>
      <c r="G10" s="101">
        <v>47.783245846246267</v>
      </c>
      <c r="H10" s="101">
        <v>46.1348905487134</v>
      </c>
      <c r="I10" s="101">
        <v>48.291565402523922</v>
      </c>
      <c r="J10" s="101">
        <v>51.553055008246744</v>
      </c>
      <c r="K10" s="101">
        <v>46.334291036721019</v>
      </c>
      <c r="L10" s="101">
        <v>47.041859440835466</v>
      </c>
      <c r="M10" s="102">
        <f t="shared" si="1"/>
        <v>2482.189739492153</v>
      </c>
      <c r="N10" s="102">
        <f t="shared" si="0"/>
        <v>2303.4984601958231</v>
      </c>
      <c r="O10" s="102"/>
      <c r="P10" s="102">
        <f t="shared" si="0"/>
        <v>2355.5069588624733</v>
      </c>
      <c r="Q10" s="102">
        <f t="shared" si="0"/>
        <v>2632.2751284153569</v>
      </c>
      <c r="R10" s="102">
        <f t="shared" si="0"/>
        <v>2491.5549619828412</v>
      </c>
      <c r="S10" s="102">
        <f t="shared" si="0"/>
        <v>2405.6050071829131</v>
      </c>
      <c r="T10" s="102">
        <f t="shared" si="0"/>
        <v>2518.0601959887472</v>
      </c>
      <c r="U10" s="102">
        <f t="shared" si="0"/>
        <v>2688.1235825728659</v>
      </c>
      <c r="V10" s="102">
        <f t="shared" si="0"/>
        <v>2416.0023183433104</v>
      </c>
      <c r="W10" s="102">
        <f t="shared" si="0"/>
        <v>2452.8969565578491</v>
      </c>
      <c r="X10" s="102">
        <v>305.81867566666836</v>
      </c>
      <c r="Y10" s="102">
        <v>3079.0064505001224</v>
      </c>
      <c r="Z10" s="102"/>
      <c r="AA10" s="102">
        <v>3193.9178067501148</v>
      </c>
      <c r="AB10" s="102">
        <v>1446.1402049999876</v>
      </c>
      <c r="AC10" s="102">
        <v>1384.3709988333251</v>
      </c>
      <c r="AD10" s="102">
        <v>64.21142733333339</v>
      </c>
      <c r="AE10" s="102">
        <v>1690.7218659999651</v>
      </c>
      <c r="AF10" s="102">
        <v>1851.6463791666517</v>
      </c>
      <c r="AG10" s="102">
        <v>2534.7712058333359</v>
      </c>
      <c r="AH10" s="102">
        <v>15550.605015083207</v>
      </c>
    </row>
    <row r="11" spans="1:34" x14ac:dyDescent="0.35">
      <c r="A11" s="103" t="s">
        <v>5</v>
      </c>
      <c r="B11" s="101">
        <v>46.784733300102118</v>
      </c>
      <c r="C11" s="101">
        <v>43.267375219411889</v>
      </c>
      <c r="D11" s="106"/>
      <c r="E11" s="101">
        <v>44.027065503767545</v>
      </c>
      <c r="F11" s="101">
        <v>49.451520449834533</v>
      </c>
      <c r="G11" s="101">
        <v>46.689186959135974</v>
      </c>
      <c r="H11" s="101">
        <v>45.508270847758467</v>
      </c>
      <c r="I11" s="101">
        <v>47.742740557129707</v>
      </c>
      <c r="J11" s="101">
        <v>50.690180566567747</v>
      </c>
      <c r="K11" s="101">
        <v>45.253736503479999</v>
      </c>
      <c r="L11" s="101">
        <v>46.028260178704073</v>
      </c>
      <c r="M11" s="102">
        <f t="shared" si="1"/>
        <v>2439.4896649338962</v>
      </c>
      <c r="N11" s="102">
        <f t="shared" si="0"/>
        <v>2256.0845650121914</v>
      </c>
      <c r="O11" s="102"/>
      <c r="P11" s="102">
        <f t="shared" si="0"/>
        <v>2295.6969869821651</v>
      </c>
      <c r="Q11" s="102">
        <f t="shared" si="0"/>
        <v>2578.5435663128005</v>
      </c>
      <c r="R11" s="102">
        <f t="shared" si="0"/>
        <v>2434.5076057263759</v>
      </c>
      <c r="S11" s="102">
        <f t="shared" si="0"/>
        <v>2372.9312656331199</v>
      </c>
      <c r="T11" s="102">
        <f t="shared" si="0"/>
        <v>2489.4429004789063</v>
      </c>
      <c r="U11" s="102">
        <f t="shared" si="0"/>
        <v>2643.1308438281753</v>
      </c>
      <c r="V11" s="102">
        <f t="shared" si="0"/>
        <v>2359.6591176814572</v>
      </c>
      <c r="W11" s="102">
        <f t="shared" si="0"/>
        <v>2400.0449950324264</v>
      </c>
      <c r="X11" s="102">
        <v>344.06005566666749</v>
      </c>
      <c r="Y11" s="102">
        <v>3254.6544552498931</v>
      </c>
      <c r="Z11" s="102"/>
      <c r="AA11" s="102">
        <v>3202.6805749165137</v>
      </c>
      <c r="AB11" s="102">
        <v>1434.752468916686</v>
      </c>
      <c r="AC11" s="102">
        <v>1452.7605560833406</v>
      </c>
      <c r="AD11" s="102">
        <v>75.332931583333234</v>
      </c>
      <c r="AE11" s="102">
        <v>1688.7057671666757</v>
      </c>
      <c r="AF11" s="102">
        <v>1822.0620397500063</v>
      </c>
      <c r="AG11" s="102">
        <v>2695.1359160832935</v>
      </c>
      <c r="AH11" s="102">
        <v>15970.144765419363</v>
      </c>
    </row>
    <row r="12" spans="1:34" x14ac:dyDescent="0.35">
      <c r="A12" s="103" t="s">
        <v>6</v>
      </c>
      <c r="B12" s="101">
        <v>45.765454511487206</v>
      </c>
      <c r="C12" s="101">
        <v>42.484229777006867</v>
      </c>
      <c r="D12" s="106"/>
      <c r="E12" s="101">
        <v>43.049721050937755</v>
      </c>
      <c r="F12" s="101">
        <v>48.110980764760143</v>
      </c>
      <c r="G12" s="101">
        <v>45.413229881573933</v>
      </c>
      <c r="H12" s="101">
        <v>46.297530537830902</v>
      </c>
      <c r="I12" s="101">
        <v>46.870502828976306</v>
      </c>
      <c r="J12" s="101">
        <v>49.150347272928734</v>
      </c>
      <c r="K12" s="101">
        <v>44.543544464207208</v>
      </c>
      <c r="L12" s="101">
        <v>44.979061444680219</v>
      </c>
      <c r="M12" s="102">
        <f t="shared" si="1"/>
        <v>2386.3415566704048</v>
      </c>
      <c r="N12" s="102">
        <f t="shared" si="0"/>
        <v>2215.2491240867867</v>
      </c>
      <c r="O12" s="102"/>
      <c r="P12" s="102">
        <f t="shared" si="0"/>
        <v>2244.7354547988971</v>
      </c>
      <c r="Q12" s="102">
        <f t="shared" si="0"/>
        <v>2508.6439970196361</v>
      </c>
      <c r="R12" s="102">
        <f t="shared" si="0"/>
        <v>2367.9755581106406</v>
      </c>
      <c r="S12" s="102">
        <f t="shared" si="0"/>
        <v>2414.0855209011829</v>
      </c>
      <c r="T12" s="102">
        <f t="shared" si="0"/>
        <v>2443.9619332251932</v>
      </c>
      <c r="U12" s="102">
        <f t="shared" si="0"/>
        <v>2562.8395363741411</v>
      </c>
      <c r="V12" s="102">
        <f t="shared" si="0"/>
        <v>2322.6276756336615</v>
      </c>
      <c r="W12" s="102">
        <f t="shared" si="0"/>
        <v>2345.3367753297543</v>
      </c>
      <c r="X12" s="102">
        <v>328.55187383333634</v>
      </c>
      <c r="Y12" s="102">
        <v>3496.5824953332803</v>
      </c>
      <c r="Z12" s="102"/>
      <c r="AA12" s="102">
        <v>3308.0583655833457</v>
      </c>
      <c r="AB12" s="102">
        <v>1531.3508144166901</v>
      </c>
      <c r="AC12" s="102">
        <v>1422.3152637500034</v>
      </c>
      <c r="AD12" s="102">
        <v>56.238051916666784</v>
      </c>
      <c r="AE12" s="102">
        <v>1683.8111721666589</v>
      </c>
      <c r="AF12" s="102">
        <v>1754.3976069166956</v>
      </c>
      <c r="AG12" s="102">
        <v>2625.1084073334155</v>
      </c>
      <c r="AH12" s="102">
        <v>16206.414051251777</v>
      </c>
    </row>
    <row r="13" spans="1:34" x14ac:dyDescent="0.35">
      <c r="A13" s="103" t="s">
        <v>7</v>
      </c>
      <c r="B13" s="101">
        <v>46.931218496562103</v>
      </c>
      <c r="C13" s="101">
        <v>43.276770151013174</v>
      </c>
      <c r="D13" s="106"/>
      <c r="E13" s="101">
        <v>44.270570638133712</v>
      </c>
      <c r="F13" s="101">
        <v>47.252100914576189</v>
      </c>
      <c r="G13" s="101">
        <v>45.657011355471688</v>
      </c>
      <c r="H13" s="101">
        <v>46.585481220520052</v>
      </c>
      <c r="I13" s="101">
        <v>46.699707937152262</v>
      </c>
      <c r="J13" s="101">
        <v>49.143166471862891</v>
      </c>
      <c r="K13" s="101">
        <v>43.651636721434976</v>
      </c>
      <c r="L13" s="101">
        <v>45.167528769219636</v>
      </c>
      <c r="M13" s="102">
        <f t="shared" si="1"/>
        <v>2447.1278216064525</v>
      </c>
      <c r="N13" s="102">
        <f t="shared" si="0"/>
        <v>2256.574443588544</v>
      </c>
      <c r="O13" s="102"/>
      <c r="P13" s="102">
        <f t="shared" si="0"/>
        <v>2308.3940404169721</v>
      </c>
      <c r="Q13" s="102">
        <f t="shared" si="0"/>
        <v>2463.8595476886153</v>
      </c>
      <c r="R13" s="102">
        <f t="shared" si="0"/>
        <v>2380.6870206781668</v>
      </c>
      <c r="S13" s="102">
        <f t="shared" si="0"/>
        <v>2429.100092212831</v>
      </c>
      <c r="T13" s="102">
        <f t="shared" si="0"/>
        <v>2435.0561995800822</v>
      </c>
      <c r="U13" s="102">
        <f t="shared" si="0"/>
        <v>2562.4651088899932</v>
      </c>
      <c r="V13" s="102">
        <f t="shared" si="0"/>
        <v>2276.1210576176809</v>
      </c>
      <c r="W13" s="102">
        <f t="shared" si="0"/>
        <v>2355.1640001093097</v>
      </c>
      <c r="X13" s="102">
        <v>349.41833025000159</v>
      </c>
      <c r="Y13" s="102">
        <v>3561.1691674168173</v>
      </c>
      <c r="Z13" s="102"/>
      <c r="AA13" s="102">
        <v>3392.8053101668033</v>
      </c>
      <c r="AB13" s="102">
        <v>1518.9088731666702</v>
      </c>
      <c r="AC13" s="102">
        <v>1453.8207084166893</v>
      </c>
      <c r="AD13" s="102">
        <v>59.17548725000001</v>
      </c>
      <c r="AE13" s="102">
        <v>1600.1085183333469</v>
      </c>
      <c r="AF13" s="102">
        <v>1747.4184958333406</v>
      </c>
      <c r="AG13" s="102">
        <v>2770.8495402500216</v>
      </c>
      <c r="AH13" s="102">
        <v>16453.674431082993</v>
      </c>
    </row>
    <row r="14" spans="1:34" x14ac:dyDescent="0.35">
      <c r="A14" s="103" t="s">
        <v>8</v>
      </c>
      <c r="B14" s="101">
        <v>46.175193333291084</v>
      </c>
      <c r="C14" s="101">
        <v>42.486484701209612</v>
      </c>
      <c r="D14" s="106"/>
      <c r="E14" s="101">
        <v>43.404214044140907</v>
      </c>
      <c r="F14" s="101">
        <v>45.705393788235007</v>
      </c>
      <c r="G14" s="101">
        <v>44.538250579376864</v>
      </c>
      <c r="H14" s="101">
        <v>45.354924098353585</v>
      </c>
      <c r="I14" s="101">
        <v>46.631959901527061</v>
      </c>
      <c r="J14" s="101">
        <v>49.702845378816093</v>
      </c>
      <c r="K14" s="101">
        <v>42.840983574997573</v>
      </c>
      <c r="L14" s="101">
        <v>44.474768603665758</v>
      </c>
      <c r="M14" s="102">
        <f t="shared" si="1"/>
        <v>2407.7065095216062</v>
      </c>
      <c r="N14" s="102">
        <f t="shared" si="0"/>
        <v>2215.3667022773584</v>
      </c>
      <c r="O14" s="102"/>
      <c r="P14" s="102">
        <f t="shared" si="0"/>
        <v>2263.219732301633</v>
      </c>
      <c r="Q14" s="102">
        <f t="shared" si="0"/>
        <v>2383.2098189579679</v>
      </c>
      <c r="R14" s="102">
        <f t="shared" si="0"/>
        <v>2322.3516373532225</v>
      </c>
      <c r="S14" s="102">
        <f t="shared" si="0"/>
        <v>2364.9353279855795</v>
      </c>
      <c r="T14" s="102">
        <f t="shared" si="0"/>
        <v>2431.5236234367685</v>
      </c>
      <c r="U14" s="102">
        <f t="shared" si="0"/>
        <v>2591.6483661811249</v>
      </c>
      <c r="V14" s="102">
        <f t="shared" si="0"/>
        <v>2233.8512864105878</v>
      </c>
      <c r="W14" s="102">
        <f t="shared" si="0"/>
        <v>2319.0415057625714</v>
      </c>
      <c r="X14" s="102">
        <v>386.39315575000415</v>
      </c>
      <c r="Y14" s="102">
        <v>3683.0308335001187</v>
      </c>
      <c r="Z14" s="102"/>
      <c r="AA14" s="102">
        <v>3526.0669567501914</v>
      </c>
      <c r="AB14" s="102">
        <v>1546.9965934166578</v>
      </c>
      <c r="AC14" s="102">
        <v>1479.3342829999867</v>
      </c>
      <c r="AD14" s="102">
        <v>62.445230833333355</v>
      </c>
      <c r="AE14" s="102">
        <v>1614.4341967500457</v>
      </c>
      <c r="AF14" s="102">
        <v>1827.2391227500457</v>
      </c>
      <c r="AG14" s="102">
        <v>2844.6275271666073</v>
      </c>
      <c r="AH14" s="102">
        <v>16970.567899917292</v>
      </c>
    </row>
    <row r="15" spans="1:34" x14ac:dyDescent="0.35">
      <c r="A15" s="103" t="s">
        <v>9</v>
      </c>
      <c r="B15" s="101">
        <v>44.620616182747845</v>
      </c>
      <c r="C15" s="101">
        <v>41.17181922695567</v>
      </c>
      <c r="D15" s="106"/>
      <c r="E15" s="101">
        <v>41.989197204635829</v>
      </c>
      <c r="F15" s="101">
        <v>43.979500425857431</v>
      </c>
      <c r="G15" s="101">
        <v>43.304859886162149</v>
      </c>
      <c r="H15" s="101">
        <v>43.444692307123063</v>
      </c>
      <c r="I15" s="101">
        <v>45.291309161263946</v>
      </c>
      <c r="J15" s="101">
        <v>48.603416186165994</v>
      </c>
      <c r="K15" s="101">
        <v>41.436470289361218</v>
      </c>
      <c r="L15" s="101">
        <v>43.083088175400448</v>
      </c>
      <c r="M15" s="102">
        <f t="shared" si="1"/>
        <v>2326.6464152432804</v>
      </c>
      <c r="N15" s="102">
        <f t="shared" si="0"/>
        <v>2146.8162882626884</v>
      </c>
      <c r="O15" s="102"/>
      <c r="P15" s="102">
        <f t="shared" si="0"/>
        <v>2189.4367113845824</v>
      </c>
      <c r="Q15" s="102">
        <f t="shared" si="0"/>
        <v>2293.216807919709</v>
      </c>
      <c r="R15" s="102">
        <f t="shared" si="0"/>
        <v>2258.0391226355978</v>
      </c>
      <c r="S15" s="102">
        <f t="shared" si="0"/>
        <v>2265.3303845857026</v>
      </c>
      <c r="T15" s="102">
        <f t="shared" si="0"/>
        <v>2361.6182634087631</v>
      </c>
      <c r="U15" s="102">
        <f t="shared" si="0"/>
        <v>2534.320986850084</v>
      </c>
      <c r="V15" s="102">
        <f t="shared" si="0"/>
        <v>2160.6159508024061</v>
      </c>
      <c r="W15" s="102">
        <f t="shared" si="0"/>
        <v>2246.4753120030232</v>
      </c>
      <c r="X15" s="102">
        <v>382.28604666666672</v>
      </c>
      <c r="Y15" s="102">
        <v>3818.4632372501319</v>
      </c>
      <c r="Z15" s="102"/>
      <c r="AA15" s="102">
        <v>3770.4123447500892</v>
      </c>
      <c r="AB15" s="102">
        <v>1561.451835250032</v>
      </c>
      <c r="AC15" s="102">
        <v>1455.8358393333476</v>
      </c>
      <c r="AD15" s="102">
        <v>61.263686666666601</v>
      </c>
      <c r="AE15" s="102">
        <v>1579.4924969166568</v>
      </c>
      <c r="AF15" s="102">
        <v>1877.0890711666552</v>
      </c>
      <c r="AG15" s="102">
        <v>2890.7630150832383</v>
      </c>
      <c r="AH15" s="102">
        <v>17397.057573083217</v>
      </c>
    </row>
    <row r="16" spans="1:34" x14ac:dyDescent="0.35">
      <c r="A16" s="103" t="s">
        <v>10</v>
      </c>
      <c r="B16" s="101">
        <v>45.755832577205958</v>
      </c>
      <c r="C16" s="101">
        <v>41.86296773915155</v>
      </c>
      <c r="D16" s="106"/>
      <c r="E16" s="101">
        <v>42.747708251023603</v>
      </c>
      <c r="F16" s="101">
        <v>44.480767391897452</v>
      </c>
      <c r="G16" s="101">
        <v>44.032240301973545</v>
      </c>
      <c r="H16" s="101">
        <v>44.99285559762918</v>
      </c>
      <c r="I16" s="101">
        <v>46.209074374764334</v>
      </c>
      <c r="J16" s="101">
        <v>49.331623765262357</v>
      </c>
      <c r="K16" s="101">
        <v>41.752874689779667</v>
      </c>
      <c r="L16" s="101">
        <v>43.776008652624213</v>
      </c>
      <c r="M16" s="102">
        <f t="shared" si="1"/>
        <v>2385.8398415257393</v>
      </c>
      <c r="N16" s="102">
        <f t="shared" si="0"/>
        <v>2182.8547463986165</v>
      </c>
      <c r="O16" s="102"/>
      <c r="P16" s="102">
        <f t="shared" si="0"/>
        <v>2228.9876445176592</v>
      </c>
      <c r="Q16" s="102">
        <f t="shared" si="0"/>
        <v>2319.3542997203672</v>
      </c>
      <c r="R16" s="102">
        <f t="shared" si="0"/>
        <v>2295.9668157457631</v>
      </c>
      <c r="S16" s="102">
        <f t="shared" si="0"/>
        <v>2346.0560418763785</v>
      </c>
      <c r="T16" s="102">
        <f t="shared" si="0"/>
        <v>2409.4731638269977</v>
      </c>
      <c r="U16" s="102">
        <f t="shared" si="0"/>
        <v>2572.2918106172515</v>
      </c>
      <c r="V16" s="102">
        <f t="shared" si="0"/>
        <v>2177.1141802527968</v>
      </c>
      <c r="W16" s="102">
        <f t="shared" si="0"/>
        <v>2282.6061654582622</v>
      </c>
      <c r="X16" s="102">
        <v>356.68763808333267</v>
      </c>
      <c r="Y16" s="102">
        <v>3909.2495416666306</v>
      </c>
      <c r="Z16" s="102"/>
      <c r="AA16" s="102">
        <v>3851.9307046666399</v>
      </c>
      <c r="AB16" s="102">
        <v>1604.5375343333328</v>
      </c>
      <c r="AC16" s="102">
        <v>1531.0666689999769</v>
      </c>
      <c r="AD16" s="102">
        <v>55.972631333333347</v>
      </c>
      <c r="AE16" s="102">
        <v>1595.6216535833209</v>
      </c>
      <c r="AF16" s="102">
        <v>1977.2544381666523</v>
      </c>
      <c r="AG16" s="102">
        <v>2829.7825660833541</v>
      </c>
      <c r="AH16" s="102">
        <v>17712.103376914958</v>
      </c>
    </row>
    <row r="17" spans="1:34" x14ac:dyDescent="0.35">
      <c r="A17" s="103" t="s">
        <v>11</v>
      </c>
      <c r="B17" s="101">
        <v>43.432288978245197</v>
      </c>
      <c r="C17" s="101">
        <v>40.470511690291744</v>
      </c>
      <c r="D17" s="106"/>
      <c r="E17" s="101">
        <v>41.059587804030208</v>
      </c>
      <c r="F17" s="101">
        <v>43.215257300750061</v>
      </c>
      <c r="G17" s="101">
        <v>42.428540563796247</v>
      </c>
      <c r="H17" s="101">
        <v>45.823750829905975</v>
      </c>
      <c r="I17" s="101">
        <v>44.603435263868271</v>
      </c>
      <c r="J17" s="101">
        <v>47.32796682175632</v>
      </c>
      <c r="K17" s="101">
        <v>40.234210445252153</v>
      </c>
      <c r="L17" s="101">
        <v>42.202777612855826</v>
      </c>
      <c r="M17" s="102">
        <f t="shared" si="1"/>
        <v>2264.6836395799282</v>
      </c>
      <c r="N17" s="102">
        <f t="shared" si="0"/>
        <v>2110.2481095652124</v>
      </c>
      <c r="O17" s="102"/>
      <c r="P17" s="102">
        <f t="shared" si="0"/>
        <v>2140.9642212101467</v>
      </c>
      <c r="Q17" s="102">
        <f t="shared" si="0"/>
        <v>2253.3669878248247</v>
      </c>
      <c r="R17" s="102">
        <f t="shared" si="0"/>
        <v>2212.3453293979469</v>
      </c>
      <c r="S17" s="102">
        <f t="shared" si="0"/>
        <v>2389.3812932736687</v>
      </c>
      <c r="T17" s="102">
        <f t="shared" si="0"/>
        <v>2325.7505530445601</v>
      </c>
      <c r="U17" s="102">
        <f t="shared" si="0"/>
        <v>2467.8154128487222</v>
      </c>
      <c r="V17" s="102">
        <f t="shared" si="0"/>
        <v>2097.9266875024337</v>
      </c>
      <c r="W17" s="102">
        <f t="shared" si="0"/>
        <v>2200.5734040989109</v>
      </c>
      <c r="X17" s="102">
        <v>315.79644316666833</v>
      </c>
      <c r="Y17" s="102">
        <v>4069.8710572499035</v>
      </c>
      <c r="Z17" s="102"/>
      <c r="AA17" s="102">
        <v>3971.9976613332242</v>
      </c>
      <c r="AB17" s="102">
        <v>1645.6708449166649</v>
      </c>
      <c r="AC17" s="102">
        <v>1574.0200049166644</v>
      </c>
      <c r="AD17" s="102">
        <v>58.580804916666764</v>
      </c>
      <c r="AE17" s="102">
        <v>1585.4196580000116</v>
      </c>
      <c r="AF17" s="102">
        <v>2107.9248655833208</v>
      </c>
      <c r="AG17" s="102">
        <v>2865.3713505832816</v>
      </c>
      <c r="AH17" s="102">
        <v>18194.652690668576</v>
      </c>
    </row>
    <row r="18" spans="1:34" x14ac:dyDescent="0.35">
      <c r="A18" s="103" t="s">
        <v>12</v>
      </c>
      <c r="B18" s="101">
        <v>45.063694938998424</v>
      </c>
      <c r="C18" s="101">
        <v>41.329513076711962</v>
      </c>
      <c r="D18" s="106"/>
      <c r="E18" s="101">
        <v>42.228307290019863</v>
      </c>
      <c r="F18" s="101">
        <v>43.459958708071298</v>
      </c>
      <c r="G18" s="101">
        <v>42.979228118888443</v>
      </c>
      <c r="H18" s="101">
        <v>44.011786706930522</v>
      </c>
      <c r="I18" s="101">
        <v>45.46938678204701</v>
      </c>
      <c r="J18" s="101">
        <v>48.171426327428371</v>
      </c>
      <c r="K18" s="101">
        <v>40.453603684380816</v>
      </c>
      <c r="L18" s="101">
        <v>42.963187576617223</v>
      </c>
      <c r="M18" s="102">
        <f t="shared" si="1"/>
        <v>2349.7498075334893</v>
      </c>
      <c r="N18" s="102">
        <f t="shared" si="0"/>
        <v>2155.038896142838</v>
      </c>
      <c r="O18" s="102"/>
      <c r="P18" s="102">
        <f t="shared" si="0"/>
        <v>2201.9045944081786</v>
      </c>
      <c r="Q18" s="102">
        <f t="shared" si="0"/>
        <v>2266.1264183494318</v>
      </c>
      <c r="R18" s="102">
        <f t="shared" si="0"/>
        <v>2241.059751913469</v>
      </c>
      <c r="S18" s="102">
        <f t="shared" si="0"/>
        <v>2294.9003068613774</v>
      </c>
      <c r="T18" s="102">
        <f t="shared" si="0"/>
        <v>2370.9037393495942</v>
      </c>
      <c r="U18" s="102">
        <f t="shared" si="0"/>
        <v>2511.7958013587654</v>
      </c>
      <c r="V18" s="102">
        <f t="shared" si="0"/>
        <v>2109.3664778284283</v>
      </c>
      <c r="W18" s="102">
        <f t="shared" si="0"/>
        <v>2240.2233522093265</v>
      </c>
      <c r="X18" s="102">
        <v>326.88862716666563</v>
      </c>
      <c r="Y18" s="102">
        <v>4175.6494314166785</v>
      </c>
      <c r="Z18" s="102"/>
      <c r="AA18" s="102">
        <v>4050.7919556667143</v>
      </c>
      <c r="AB18" s="102">
        <v>1755.8949250833205</v>
      </c>
      <c r="AC18" s="102">
        <v>1641.2031438333188</v>
      </c>
      <c r="AD18" s="102">
        <v>52.602351416666679</v>
      </c>
      <c r="AE18" s="102">
        <v>1621.9043190000034</v>
      </c>
      <c r="AF18" s="102">
        <v>2194.4268799166753</v>
      </c>
      <c r="AG18" s="102">
        <v>2923.117949999973</v>
      </c>
      <c r="AH18" s="102">
        <v>18742.479583503631</v>
      </c>
    </row>
    <row r="19" spans="1:34" x14ac:dyDescent="0.35">
      <c r="A19" s="103" t="s">
        <v>13</v>
      </c>
      <c r="B19" s="101">
        <v>45.761787849821317</v>
      </c>
      <c r="C19" s="101">
        <v>41.203143770926189</v>
      </c>
      <c r="D19" s="106"/>
      <c r="E19" s="101">
        <v>42.257807382790396</v>
      </c>
      <c r="F19" s="101">
        <v>42.74671082739269</v>
      </c>
      <c r="G19" s="101">
        <v>42.775386698062142</v>
      </c>
      <c r="H19" s="101">
        <v>44.741172389264456</v>
      </c>
      <c r="I19" s="101">
        <v>44.942790844736187</v>
      </c>
      <c r="J19" s="101">
        <v>47.743475781829687</v>
      </c>
      <c r="K19" s="101">
        <v>40.169806037379068</v>
      </c>
      <c r="L19" s="101">
        <v>42.728045322834816</v>
      </c>
      <c r="M19" s="102">
        <f t="shared" si="1"/>
        <v>2386.1503664549687</v>
      </c>
      <c r="N19" s="102">
        <f t="shared" si="0"/>
        <v>2148.4496394840085</v>
      </c>
      <c r="O19" s="102"/>
      <c r="P19" s="102">
        <f t="shared" si="0"/>
        <v>2203.4428135312132</v>
      </c>
      <c r="Q19" s="102">
        <f t="shared" si="0"/>
        <v>2228.9356359997614</v>
      </c>
      <c r="R19" s="102">
        <f t="shared" si="0"/>
        <v>2230.4308778275258</v>
      </c>
      <c r="S19" s="102">
        <f t="shared" si="0"/>
        <v>2332.9325602973609</v>
      </c>
      <c r="T19" s="102">
        <f t="shared" si="0"/>
        <v>2343.4455226183868</v>
      </c>
      <c r="U19" s="102">
        <f t="shared" si="0"/>
        <v>2489.4812371954054</v>
      </c>
      <c r="V19" s="102">
        <f t="shared" si="0"/>
        <v>2094.5684576633371</v>
      </c>
      <c r="W19" s="102">
        <f t="shared" si="0"/>
        <v>2227.962363262101</v>
      </c>
      <c r="X19" s="102">
        <v>302.44039341666706</v>
      </c>
      <c r="Y19" s="102">
        <v>4253.2236539997566</v>
      </c>
      <c r="Z19" s="102"/>
      <c r="AA19" s="102">
        <v>4129.8134394997578</v>
      </c>
      <c r="AB19" s="102">
        <v>1817.197287833357</v>
      </c>
      <c r="AC19" s="102">
        <v>1658.6490861667053</v>
      </c>
      <c r="AD19" s="102">
        <v>46.660898666666675</v>
      </c>
      <c r="AE19" s="102">
        <v>1706.3916119166875</v>
      </c>
      <c r="AF19" s="102">
        <v>2260.8361501666768</v>
      </c>
      <c r="AG19" s="102">
        <v>3054.620275416617</v>
      </c>
      <c r="AH19" s="102">
        <v>19229.832797083167</v>
      </c>
    </row>
    <row r="20" spans="1:34" x14ac:dyDescent="0.35">
      <c r="A20" s="81" t="s">
        <v>190</v>
      </c>
    </row>
    <row r="21" spans="1:34" x14ac:dyDescent="0.35">
      <c r="A21" s="81" t="s">
        <v>189</v>
      </c>
    </row>
  </sheetData>
  <mergeCells count="3">
    <mergeCell ref="B2:L2"/>
    <mergeCell ref="M2:W2"/>
    <mergeCell ref="X2:AH2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F25" sqref="F25"/>
    </sheetView>
  </sheetViews>
  <sheetFormatPr defaultRowHeight="15.6" x14ac:dyDescent="0.35"/>
  <cols>
    <col min="1" max="8" width="12.6640625" customWidth="1"/>
    <col min="9" max="22" width="12.6640625" hidden="1" customWidth="1"/>
  </cols>
  <sheetData>
    <row r="1" spans="1:22" x14ac:dyDescent="0.35">
      <c r="A1" s="1" t="s">
        <v>219</v>
      </c>
    </row>
    <row r="2" spans="1:22" ht="16.2" customHeight="1" x14ac:dyDescent="0.25">
      <c r="A2" s="87"/>
      <c r="B2" s="122" t="s">
        <v>193</v>
      </c>
      <c r="C2" s="123"/>
      <c r="D2" s="123"/>
      <c r="E2" s="123"/>
      <c r="F2" s="123"/>
      <c r="G2" s="123"/>
      <c r="H2" s="123"/>
      <c r="I2" s="114" t="s">
        <v>195</v>
      </c>
      <c r="J2" s="113"/>
      <c r="K2" s="113"/>
      <c r="L2" s="113"/>
      <c r="M2" s="113"/>
      <c r="N2" s="113"/>
      <c r="O2" s="113"/>
      <c r="P2" s="113" t="s">
        <v>194</v>
      </c>
      <c r="Q2" s="113"/>
      <c r="R2" s="113"/>
      <c r="S2" s="113"/>
      <c r="T2" s="113"/>
      <c r="U2" s="113"/>
      <c r="V2" s="113"/>
    </row>
    <row r="3" spans="1:22" x14ac:dyDescent="0.2">
      <c r="A3" s="87"/>
      <c r="B3" s="115" t="s">
        <v>28</v>
      </c>
      <c r="C3" s="115" t="s">
        <v>29</v>
      </c>
      <c r="D3" s="115" t="s">
        <v>30</v>
      </c>
      <c r="E3" s="115" t="s">
        <v>31</v>
      </c>
      <c r="F3" s="115" t="s">
        <v>32</v>
      </c>
      <c r="G3" s="115" t="s">
        <v>33</v>
      </c>
      <c r="H3" s="116" t="s">
        <v>199</v>
      </c>
      <c r="I3" s="98" t="s">
        <v>28</v>
      </c>
      <c r="J3" s="98" t="s">
        <v>29</v>
      </c>
      <c r="K3" s="98" t="s">
        <v>30</v>
      </c>
      <c r="L3" s="98" t="s">
        <v>31</v>
      </c>
      <c r="M3" s="98" t="s">
        <v>32</v>
      </c>
      <c r="N3" s="98" t="s">
        <v>33</v>
      </c>
      <c r="O3" s="99" t="s">
        <v>199</v>
      </c>
      <c r="P3" s="98" t="s">
        <v>28</v>
      </c>
      <c r="Q3" s="98" t="s">
        <v>29</v>
      </c>
      <c r="R3" s="98" t="s">
        <v>30</v>
      </c>
      <c r="S3" s="98" t="s">
        <v>31</v>
      </c>
      <c r="T3" s="98" t="s">
        <v>32</v>
      </c>
      <c r="U3" s="98" t="s">
        <v>33</v>
      </c>
      <c r="V3" s="99" t="s">
        <v>199</v>
      </c>
    </row>
    <row r="4" spans="1:22" x14ac:dyDescent="0.35">
      <c r="A4" s="104">
        <v>2000</v>
      </c>
      <c r="B4" s="101">
        <v>50.786224852720622</v>
      </c>
      <c r="C4" s="101">
        <v>51.238333864318257</v>
      </c>
      <c r="D4" s="101">
        <v>50.186259763278429</v>
      </c>
      <c r="E4" s="101">
        <v>49.50714973537761</v>
      </c>
      <c r="F4" s="101">
        <v>51.804221447389232</v>
      </c>
      <c r="G4" s="101">
        <v>49.608226643223325</v>
      </c>
      <c r="H4" s="101">
        <v>50.567852107245592</v>
      </c>
      <c r="I4" s="102">
        <f t="shared" ref="I4:O4" si="0">B4*365/7</f>
        <v>2648.1388673204324</v>
      </c>
      <c r="J4" s="102">
        <f t="shared" si="0"/>
        <v>2671.7131229251659</v>
      </c>
      <c r="K4" s="102">
        <f t="shared" si="0"/>
        <v>2616.8549733709469</v>
      </c>
      <c r="L4" s="102">
        <f t="shared" si="0"/>
        <v>2581.4442362018322</v>
      </c>
      <c r="M4" s="102">
        <f t="shared" si="0"/>
        <v>2701.2201183281531</v>
      </c>
      <c r="N4" s="102">
        <f t="shared" si="0"/>
        <v>2586.7146749680733</v>
      </c>
      <c r="O4" s="102">
        <f t="shared" si="0"/>
        <v>2636.7522884492346</v>
      </c>
      <c r="P4" s="102">
        <v>10059.354382916212</v>
      </c>
      <c r="Q4" s="102">
        <v>2709.2658209999468</v>
      </c>
      <c r="R4" s="102">
        <v>2742.7945780833084</v>
      </c>
      <c r="S4" s="102">
        <v>2777.2760741666721</v>
      </c>
      <c r="T4" s="102">
        <v>1243.3940460833371</v>
      </c>
      <c r="U4" s="102">
        <v>1623.5539236666343</v>
      </c>
      <c r="V4" s="102">
        <v>21155.638825917311</v>
      </c>
    </row>
    <row r="5" spans="1:22" x14ac:dyDescent="0.35">
      <c r="A5" s="100" t="s">
        <v>37</v>
      </c>
      <c r="B5" s="101">
        <v>50.701793099083773</v>
      </c>
      <c r="C5" s="101">
        <v>51.16871203889157</v>
      </c>
      <c r="D5" s="101">
        <v>49.988763514794485</v>
      </c>
      <c r="E5" s="101">
        <v>49.204497642774641</v>
      </c>
      <c r="F5" s="101">
        <v>51.892983227423549</v>
      </c>
      <c r="G5" s="101">
        <v>48.885955729813986</v>
      </c>
      <c r="H5" s="101">
        <v>50.412769564167789</v>
      </c>
      <c r="I5" s="102">
        <f t="shared" ref="I5:I19" si="1">B5*365/7</f>
        <v>2643.7363544522254</v>
      </c>
      <c r="J5" s="102">
        <f t="shared" ref="J5:J19" si="2">C5*365/7</f>
        <v>2668.0828420279176</v>
      </c>
      <c r="K5" s="102">
        <f t="shared" ref="K5:K19" si="3">D5*365/7</f>
        <v>2606.5569546999982</v>
      </c>
      <c r="L5" s="102">
        <f t="shared" ref="L5:L19" si="4">E5*365/7</f>
        <v>2565.6630913732488</v>
      </c>
      <c r="M5" s="102">
        <f t="shared" ref="M5:M19" si="5">F5*365/7</f>
        <v>2705.8484111442276</v>
      </c>
      <c r="N5" s="102">
        <f t="shared" ref="N5:N19" si="6">G5*365/7</f>
        <v>2549.0534059117294</v>
      </c>
      <c r="O5" s="102">
        <f t="shared" ref="O5:O19" si="7">H5*365/7</f>
        <v>2628.6658415601778</v>
      </c>
      <c r="P5" s="102">
        <v>10187.881114084712</v>
      </c>
      <c r="Q5" s="102">
        <v>2824.0311630832089</v>
      </c>
      <c r="R5" s="102">
        <v>2965.6453263332369</v>
      </c>
      <c r="S5" s="102">
        <v>2649.3318789165983</v>
      </c>
      <c r="T5" s="102">
        <v>1289.1244920000033</v>
      </c>
      <c r="U5" s="102">
        <v>1656.3625966666386</v>
      </c>
      <c r="V5" s="102">
        <v>21572.37657108199</v>
      </c>
    </row>
    <row r="6" spans="1:22" x14ac:dyDescent="0.35">
      <c r="A6" s="100" t="s">
        <v>38</v>
      </c>
      <c r="B6" s="101">
        <v>50.204165531321578</v>
      </c>
      <c r="C6" s="101">
        <v>50.624685140557965</v>
      </c>
      <c r="D6" s="101">
        <v>49.301018990232961</v>
      </c>
      <c r="E6" s="101">
        <v>48.623230620707318</v>
      </c>
      <c r="F6" s="101">
        <v>50.599533138469369</v>
      </c>
      <c r="G6" s="101">
        <v>47.936417587104167</v>
      </c>
      <c r="H6" s="101">
        <v>49.796692757907834</v>
      </c>
      <c r="I6" s="102">
        <f t="shared" si="1"/>
        <v>2617.7886312760538</v>
      </c>
      <c r="J6" s="102">
        <f t="shared" si="2"/>
        <v>2639.7157251862368</v>
      </c>
      <c r="K6" s="102">
        <f t="shared" si="3"/>
        <v>2570.6959902050044</v>
      </c>
      <c r="L6" s="102">
        <f t="shared" si="4"/>
        <v>2535.3541680797389</v>
      </c>
      <c r="M6" s="102">
        <f t="shared" si="5"/>
        <v>2638.4042279344744</v>
      </c>
      <c r="N6" s="102">
        <f t="shared" si="6"/>
        <v>2499.5417741847173</v>
      </c>
      <c r="O6" s="102">
        <f t="shared" si="7"/>
        <v>2596.5418366623371</v>
      </c>
      <c r="P6" s="102">
        <v>10315.382193167248</v>
      </c>
      <c r="Q6" s="102">
        <v>3029.0527017499667</v>
      </c>
      <c r="R6" s="102">
        <v>3145.1441294999622</v>
      </c>
      <c r="S6" s="102">
        <v>2717.7173084999317</v>
      </c>
      <c r="T6" s="102">
        <v>1331.6652289166418</v>
      </c>
      <c r="U6" s="102">
        <v>1630.0173328333294</v>
      </c>
      <c r="V6" s="102">
        <v>22168.978894664786</v>
      </c>
    </row>
    <row r="7" spans="1:22" x14ac:dyDescent="0.35">
      <c r="A7" s="100" t="s">
        <v>39</v>
      </c>
      <c r="B7" s="101">
        <v>49.834502056036747</v>
      </c>
      <c r="C7" s="101">
        <v>49.566749224816967</v>
      </c>
      <c r="D7" s="101">
        <v>48.39598411593299</v>
      </c>
      <c r="E7" s="101">
        <v>47.745589605624801</v>
      </c>
      <c r="F7" s="101">
        <v>49.288164480489719</v>
      </c>
      <c r="G7" s="101">
        <v>47.808260713422037</v>
      </c>
      <c r="H7" s="101">
        <v>49.115128075616511</v>
      </c>
      <c r="I7" s="102">
        <f t="shared" si="1"/>
        <v>2598.5133214933448</v>
      </c>
      <c r="J7" s="102">
        <f t="shared" si="2"/>
        <v>2584.551923865456</v>
      </c>
      <c r="K7" s="102">
        <f t="shared" si="3"/>
        <v>2523.5048860450775</v>
      </c>
      <c r="L7" s="102">
        <f t="shared" si="4"/>
        <v>2489.5914580075791</v>
      </c>
      <c r="M7" s="102">
        <f t="shared" si="5"/>
        <v>2570.0257193398211</v>
      </c>
      <c r="N7" s="102">
        <f t="shared" si="6"/>
        <v>2492.8593086284345</v>
      </c>
      <c r="O7" s="102">
        <f t="shared" si="7"/>
        <v>2561.0031068000035</v>
      </c>
      <c r="P7" s="102">
        <v>9858.6285782504256</v>
      </c>
      <c r="Q7" s="102">
        <v>2886.1830129166697</v>
      </c>
      <c r="R7" s="102">
        <v>3360.4959230000341</v>
      </c>
      <c r="S7" s="102">
        <v>2833.6392819999905</v>
      </c>
      <c r="T7" s="102">
        <v>1407.9820980833447</v>
      </c>
      <c r="U7" s="102">
        <v>1791.8237517500324</v>
      </c>
      <c r="V7" s="102">
        <v>22138.752646010682</v>
      </c>
    </row>
    <row r="8" spans="1:22" x14ac:dyDescent="0.35">
      <c r="A8" s="103" t="s">
        <v>2</v>
      </c>
      <c r="B8" s="101">
        <v>49.120450806227836</v>
      </c>
      <c r="C8" s="101">
        <v>49.20798765673355</v>
      </c>
      <c r="D8" s="101">
        <v>48.130656442132242</v>
      </c>
      <c r="E8" s="101">
        <v>47.545899999035846</v>
      </c>
      <c r="F8" s="101">
        <v>49.358236525457542</v>
      </c>
      <c r="G8" s="101">
        <v>47.822568238338398</v>
      </c>
      <c r="H8" s="101">
        <v>48.683956902826928</v>
      </c>
      <c r="I8" s="102">
        <f t="shared" si="1"/>
        <v>2561.2806491818801</v>
      </c>
      <c r="J8" s="102">
        <f t="shared" si="2"/>
        <v>2565.8450706725348</v>
      </c>
      <c r="K8" s="102">
        <f t="shared" si="3"/>
        <v>2509.6699430540384</v>
      </c>
      <c r="L8" s="102">
        <f t="shared" si="4"/>
        <v>2479.1790713782975</v>
      </c>
      <c r="M8" s="102">
        <f t="shared" si="5"/>
        <v>2573.6794759702861</v>
      </c>
      <c r="N8" s="102">
        <f t="shared" si="6"/>
        <v>2493.6053438562162</v>
      </c>
      <c r="O8" s="102">
        <f t="shared" si="7"/>
        <v>2538.5206099331185</v>
      </c>
      <c r="P8" s="102">
        <v>9803.5111919160699</v>
      </c>
      <c r="Q8" s="102">
        <v>3011.4258373332686</v>
      </c>
      <c r="R8" s="102">
        <v>3456.7573869999123</v>
      </c>
      <c r="S8" s="102">
        <v>2964.7815691665496</v>
      </c>
      <c r="T8" s="102">
        <v>1491.0638534167019</v>
      </c>
      <c r="U8" s="102">
        <v>1829.5237314167359</v>
      </c>
      <c r="V8" s="102">
        <v>22557.063570255017</v>
      </c>
    </row>
    <row r="9" spans="1:22" x14ac:dyDescent="0.35">
      <c r="A9" s="103" t="s">
        <v>3</v>
      </c>
      <c r="B9" s="101">
        <v>48.307019109140242</v>
      </c>
      <c r="C9" s="101">
        <v>49.008926651503003</v>
      </c>
      <c r="D9" s="101">
        <v>47.861191084055115</v>
      </c>
      <c r="E9" s="101">
        <v>46.867004624050594</v>
      </c>
      <c r="F9" s="101">
        <v>48.818097840940311</v>
      </c>
      <c r="G9" s="101">
        <v>46.793326075822769</v>
      </c>
      <c r="H9" s="101">
        <v>48.050783202690255</v>
      </c>
      <c r="I9" s="102">
        <f t="shared" si="1"/>
        <v>2518.8659964051699</v>
      </c>
      <c r="J9" s="102">
        <f t="shared" si="2"/>
        <v>2555.4654611140854</v>
      </c>
      <c r="K9" s="102">
        <f t="shared" si="3"/>
        <v>2495.6192493828739</v>
      </c>
      <c r="L9" s="102">
        <f t="shared" si="4"/>
        <v>2443.7795268254954</v>
      </c>
      <c r="M9" s="102">
        <f t="shared" si="5"/>
        <v>2545.5151017061735</v>
      </c>
      <c r="N9" s="102">
        <f t="shared" si="6"/>
        <v>2439.937716810759</v>
      </c>
      <c r="O9" s="102">
        <f t="shared" si="7"/>
        <v>2505.5051241402775</v>
      </c>
      <c r="P9" s="102">
        <v>9951.7891876676149</v>
      </c>
      <c r="Q9" s="102">
        <v>3032.6083255833414</v>
      </c>
      <c r="R9" s="102">
        <v>3470.3897174166786</v>
      </c>
      <c r="S9" s="102">
        <v>2987.0443652500321</v>
      </c>
      <c r="T9" s="102">
        <v>1497.2376394999956</v>
      </c>
      <c r="U9" s="102">
        <v>1917.0229803333602</v>
      </c>
      <c r="V9" s="102">
        <v>22856.092215747576</v>
      </c>
    </row>
    <row r="10" spans="1:22" x14ac:dyDescent="0.35">
      <c r="A10" s="103" t="s">
        <v>4</v>
      </c>
      <c r="B10" s="101">
        <v>48.348392727229893</v>
      </c>
      <c r="C10" s="101">
        <v>48.7595956081243</v>
      </c>
      <c r="D10" s="101">
        <v>47.626455407611701</v>
      </c>
      <c r="E10" s="101">
        <v>46.687197710302179</v>
      </c>
      <c r="F10" s="101">
        <v>48.073317648164199</v>
      </c>
      <c r="G10" s="101">
        <v>46.002157350267041</v>
      </c>
      <c r="H10" s="101">
        <v>47.86558438545368</v>
      </c>
      <c r="I10" s="102">
        <f t="shared" si="1"/>
        <v>2521.0233350627018</v>
      </c>
      <c r="J10" s="102">
        <f t="shared" si="2"/>
        <v>2542.46462813791</v>
      </c>
      <c r="K10" s="102">
        <f t="shared" si="3"/>
        <v>2483.3794605397529</v>
      </c>
      <c r="L10" s="102">
        <f t="shared" si="4"/>
        <v>2434.4038806086137</v>
      </c>
      <c r="M10" s="102">
        <f t="shared" si="5"/>
        <v>2506.6801345114191</v>
      </c>
      <c r="N10" s="102">
        <f t="shared" si="6"/>
        <v>2398.6839189782099</v>
      </c>
      <c r="O10" s="102">
        <f t="shared" si="7"/>
        <v>2495.8483286700844</v>
      </c>
      <c r="P10" s="102">
        <v>10051.102787332031</v>
      </c>
      <c r="Q10" s="102">
        <v>3102.085257666718</v>
      </c>
      <c r="R10" s="102">
        <v>3525.7674045833837</v>
      </c>
      <c r="S10" s="102">
        <v>3034.2917140000632</v>
      </c>
      <c r="T10" s="102">
        <v>1544.2115495833539</v>
      </c>
      <c r="U10" s="102">
        <v>1893.3702585833357</v>
      </c>
      <c r="V10" s="102">
        <v>23150.828971749073</v>
      </c>
    </row>
    <row r="11" spans="1:22" x14ac:dyDescent="0.35">
      <c r="A11" s="103" t="s">
        <v>5</v>
      </c>
      <c r="B11" s="101">
        <v>47.943132384110747</v>
      </c>
      <c r="C11" s="101">
        <v>47.736146050945813</v>
      </c>
      <c r="D11" s="101">
        <v>46.691642455869513</v>
      </c>
      <c r="E11" s="101">
        <v>45.570915913090097</v>
      </c>
      <c r="F11" s="101">
        <v>46.691289177383467</v>
      </c>
      <c r="G11" s="101">
        <v>44.852937085141761</v>
      </c>
      <c r="H11" s="101">
        <v>47.076200280060661</v>
      </c>
      <c r="I11" s="102">
        <f t="shared" si="1"/>
        <v>2499.8919028857745</v>
      </c>
      <c r="J11" s="102">
        <f t="shared" si="2"/>
        <v>2489.0990440850319</v>
      </c>
      <c r="K11" s="102">
        <f t="shared" si="3"/>
        <v>2434.6356423417674</v>
      </c>
      <c r="L11" s="102">
        <f t="shared" si="4"/>
        <v>2376.197758325412</v>
      </c>
      <c r="M11" s="102">
        <f t="shared" si="5"/>
        <v>2434.6172213921382</v>
      </c>
      <c r="N11" s="102">
        <f t="shared" si="6"/>
        <v>2338.760290868106</v>
      </c>
      <c r="O11" s="102">
        <f t="shared" si="7"/>
        <v>2454.6875860317346</v>
      </c>
      <c r="P11" s="102">
        <v>10055.535942000861</v>
      </c>
      <c r="Q11" s="102">
        <v>3188.652068749866</v>
      </c>
      <c r="R11" s="102">
        <v>3649.6157331665081</v>
      </c>
      <c r="S11" s="102">
        <v>3143.1277820832534</v>
      </c>
      <c r="T11" s="102">
        <v>1557.2633862499952</v>
      </c>
      <c r="U11" s="102">
        <v>1838.5619039999949</v>
      </c>
      <c r="V11" s="102">
        <v>23432.756816255303</v>
      </c>
    </row>
    <row r="12" spans="1:22" x14ac:dyDescent="0.35">
      <c r="A12" s="103" t="s">
        <v>6</v>
      </c>
      <c r="B12" s="101">
        <v>46.854654471203915</v>
      </c>
      <c r="C12" s="101">
        <v>46.634043928997947</v>
      </c>
      <c r="D12" s="101">
        <v>45.76079831631985</v>
      </c>
      <c r="E12" s="101">
        <v>44.479524321449517</v>
      </c>
      <c r="F12" s="101">
        <v>45.575001391370719</v>
      </c>
      <c r="G12" s="101">
        <v>43.590257640924357</v>
      </c>
      <c r="H12" s="101">
        <v>45.984632039569746</v>
      </c>
      <c r="I12" s="102">
        <f t="shared" si="1"/>
        <v>2443.1355545699184</v>
      </c>
      <c r="J12" s="102">
        <f t="shared" si="2"/>
        <v>2431.6322905834645</v>
      </c>
      <c r="K12" s="102">
        <f t="shared" si="3"/>
        <v>2386.0987693509637</v>
      </c>
      <c r="L12" s="102">
        <f t="shared" si="4"/>
        <v>2319.2894824755817</v>
      </c>
      <c r="M12" s="102">
        <f t="shared" si="5"/>
        <v>2376.4107868357592</v>
      </c>
      <c r="N12" s="102">
        <f t="shared" si="6"/>
        <v>2272.9205769910559</v>
      </c>
      <c r="O12" s="102">
        <f t="shared" si="7"/>
        <v>2397.7700992061368</v>
      </c>
      <c r="P12" s="102">
        <v>9976.1258385000383</v>
      </c>
      <c r="Q12" s="102">
        <v>3218.659337833375</v>
      </c>
      <c r="R12" s="102">
        <v>3722.2376286666699</v>
      </c>
      <c r="S12" s="102">
        <v>3198.6130685000508</v>
      </c>
      <c r="T12" s="102">
        <v>1595.3170137500067</v>
      </c>
      <c r="U12" s="102">
        <v>1866.3658609166716</v>
      </c>
      <c r="V12" s="102">
        <v>23577.318748163005</v>
      </c>
    </row>
    <row r="13" spans="1:22" x14ac:dyDescent="0.35">
      <c r="A13" s="103" t="s">
        <v>7</v>
      </c>
      <c r="B13" s="101">
        <v>46.248988729537537</v>
      </c>
      <c r="C13" s="101">
        <v>46.694055936040186</v>
      </c>
      <c r="D13" s="101">
        <v>45.735381712939159</v>
      </c>
      <c r="E13" s="101">
        <v>44.832727506594431</v>
      </c>
      <c r="F13" s="101">
        <v>46.219607384991022</v>
      </c>
      <c r="G13" s="101">
        <v>44.719479480157894</v>
      </c>
      <c r="H13" s="101">
        <v>45.894927487715385</v>
      </c>
      <c r="I13" s="102">
        <f t="shared" si="1"/>
        <v>2411.5544123258856</v>
      </c>
      <c r="J13" s="102">
        <f t="shared" si="2"/>
        <v>2434.7614880935243</v>
      </c>
      <c r="K13" s="102">
        <f t="shared" si="3"/>
        <v>2384.7734750318273</v>
      </c>
      <c r="L13" s="102">
        <f t="shared" si="4"/>
        <v>2337.7065057009954</v>
      </c>
      <c r="M13" s="102">
        <f t="shared" si="5"/>
        <v>2410.0223850745319</v>
      </c>
      <c r="N13" s="102">
        <f t="shared" si="6"/>
        <v>2331.8014300368045</v>
      </c>
      <c r="O13" s="102">
        <f t="shared" si="7"/>
        <v>2393.092647573731</v>
      </c>
      <c r="P13" s="102">
        <v>9536.2388436677666</v>
      </c>
      <c r="Q13" s="102">
        <v>3198.7413554167529</v>
      </c>
      <c r="R13" s="102">
        <v>3842.2011527500767</v>
      </c>
      <c r="S13" s="102">
        <v>3312.4724850834114</v>
      </c>
      <c r="T13" s="102">
        <v>1632.6986021666578</v>
      </c>
      <c r="U13" s="102">
        <v>1983.2498007500233</v>
      </c>
      <c r="V13" s="102">
        <v>23505.60223983063</v>
      </c>
    </row>
    <row r="14" spans="1:22" x14ac:dyDescent="0.35">
      <c r="A14" s="103" t="s">
        <v>8</v>
      </c>
      <c r="B14" s="101">
        <v>45.303458305358987</v>
      </c>
      <c r="C14" s="101">
        <v>45.917007078601998</v>
      </c>
      <c r="D14" s="101">
        <v>44.912200155694386</v>
      </c>
      <c r="E14" s="101">
        <v>44.231123511082821</v>
      </c>
      <c r="F14" s="101">
        <v>46.113535964156164</v>
      </c>
      <c r="G14" s="101">
        <v>44.221748023248999</v>
      </c>
      <c r="H14" s="101">
        <v>45.136198733244505</v>
      </c>
      <c r="I14" s="102">
        <f t="shared" si="1"/>
        <v>2362.2517544937186</v>
      </c>
      <c r="J14" s="102">
        <f t="shared" si="2"/>
        <v>2394.2439405271039</v>
      </c>
      <c r="K14" s="102">
        <f t="shared" si="3"/>
        <v>2341.8504366897787</v>
      </c>
      <c r="L14" s="102">
        <f t="shared" si="4"/>
        <v>2306.3371545064615</v>
      </c>
      <c r="M14" s="102">
        <f t="shared" si="5"/>
        <v>2404.4915181309998</v>
      </c>
      <c r="N14" s="102">
        <f t="shared" si="6"/>
        <v>2305.848289783698</v>
      </c>
      <c r="O14" s="102">
        <f t="shared" si="7"/>
        <v>2353.5303625191777</v>
      </c>
      <c r="P14" s="102">
        <v>9487.2490717502424</v>
      </c>
      <c r="Q14" s="102">
        <v>3325.7415373334293</v>
      </c>
      <c r="R14" s="102">
        <v>3937.5369937501123</v>
      </c>
      <c r="S14" s="102">
        <v>3467.0079037501264</v>
      </c>
      <c r="T14" s="102">
        <v>1659.0814298333528</v>
      </c>
      <c r="U14" s="102">
        <v>1952.1843700833531</v>
      </c>
      <c r="V14" s="102">
        <v>23828.801306493471</v>
      </c>
    </row>
    <row r="15" spans="1:22" x14ac:dyDescent="0.35">
      <c r="A15" s="103" t="s">
        <v>9</v>
      </c>
      <c r="B15" s="101">
        <v>44.14342460856232</v>
      </c>
      <c r="C15" s="101">
        <v>44.237739691233877</v>
      </c>
      <c r="D15" s="101">
        <v>43.452831406691708</v>
      </c>
      <c r="E15" s="101">
        <v>43.027295048320163</v>
      </c>
      <c r="F15" s="101">
        <v>45.104881876309335</v>
      </c>
      <c r="G15" s="101">
        <v>42.995449547792795</v>
      </c>
      <c r="H15" s="101">
        <v>43.857883403906577</v>
      </c>
      <c r="I15" s="102">
        <f t="shared" si="1"/>
        <v>2301.7642831607495</v>
      </c>
      <c r="J15" s="102">
        <f t="shared" si="2"/>
        <v>2306.6821410429093</v>
      </c>
      <c r="K15" s="102">
        <f t="shared" si="3"/>
        <v>2265.7547804917817</v>
      </c>
      <c r="L15" s="102">
        <f t="shared" si="4"/>
        <v>2243.566098948123</v>
      </c>
      <c r="M15" s="102">
        <f t="shared" si="5"/>
        <v>2351.8974121218439</v>
      </c>
      <c r="N15" s="102">
        <f t="shared" si="6"/>
        <v>2241.9055835634813</v>
      </c>
      <c r="O15" s="102">
        <f t="shared" si="7"/>
        <v>2286.8753489179858</v>
      </c>
      <c r="P15" s="102">
        <v>9592.6017250000477</v>
      </c>
      <c r="Q15" s="102">
        <v>3382.0431066667238</v>
      </c>
      <c r="R15" s="102">
        <v>4060.4563762500652</v>
      </c>
      <c r="S15" s="102">
        <v>3451.9826567500031</v>
      </c>
      <c r="T15" s="102">
        <v>1767.4864271666956</v>
      </c>
      <c r="U15" s="102">
        <v>1989.6641229166971</v>
      </c>
      <c r="V15" s="102">
        <v>24244.234414752129</v>
      </c>
    </row>
    <row r="16" spans="1:22" x14ac:dyDescent="0.35">
      <c r="A16" s="103" t="s">
        <v>10</v>
      </c>
      <c r="B16" s="101">
        <v>44.896183830275383</v>
      </c>
      <c r="C16" s="101">
        <v>44.893934338540433</v>
      </c>
      <c r="D16" s="101">
        <v>44.190387345705737</v>
      </c>
      <c r="E16" s="101">
        <v>43.548250010068564</v>
      </c>
      <c r="F16" s="101">
        <v>45.732662206814389</v>
      </c>
      <c r="G16" s="101">
        <v>44.043365377697114</v>
      </c>
      <c r="H16" s="101">
        <v>44.577830730820175</v>
      </c>
      <c r="I16" s="102">
        <f t="shared" si="1"/>
        <v>2341.0152997215018</v>
      </c>
      <c r="J16" s="102">
        <f t="shared" si="2"/>
        <v>2340.8980047953228</v>
      </c>
      <c r="K16" s="102">
        <f t="shared" si="3"/>
        <v>2304.2130544546562</v>
      </c>
      <c r="L16" s="102">
        <f t="shared" si="4"/>
        <v>2270.7301790964325</v>
      </c>
      <c r="M16" s="102">
        <f t="shared" si="5"/>
        <v>2384.6316722124648</v>
      </c>
      <c r="N16" s="102">
        <f t="shared" si="6"/>
        <v>2296.5469089799212</v>
      </c>
      <c r="O16" s="102">
        <f t="shared" si="7"/>
        <v>2324.4154595356235</v>
      </c>
      <c r="P16" s="102">
        <v>9809.4193855822868</v>
      </c>
      <c r="Q16" s="102">
        <v>3482.002480833321</v>
      </c>
      <c r="R16" s="102">
        <v>4145.5684173334203</v>
      </c>
      <c r="S16" s="102">
        <v>3446.2278196666362</v>
      </c>
      <c r="T16" s="102">
        <v>1752.4524067499681</v>
      </c>
      <c r="U16" s="102">
        <v>2044.9913569999896</v>
      </c>
      <c r="V16" s="102">
        <v>24680.661867167248</v>
      </c>
    </row>
    <row r="17" spans="1:22" x14ac:dyDescent="0.35">
      <c r="A17" s="103" t="s">
        <v>11</v>
      </c>
      <c r="B17" s="101">
        <v>43.569712205356161</v>
      </c>
      <c r="C17" s="101">
        <v>43.207757166928587</v>
      </c>
      <c r="D17" s="101">
        <v>42.466613022154931</v>
      </c>
      <c r="E17" s="101">
        <v>42.200850720675817</v>
      </c>
      <c r="F17" s="101">
        <v>44.041550000476285</v>
      </c>
      <c r="G17" s="101">
        <v>42.21284025013501</v>
      </c>
      <c r="H17" s="101">
        <v>43.056367980589009</v>
      </c>
      <c r="I17" s="102">
        <f t="shared" si="1"/>
        <v>2271.8492792792854</v>
      </c>
      <c r="J17" s="102">
        <f t="shared" si="2"/>
        <v>2252.9759094184192</v>
      </c>
      <c r="K17" s="102">
        <f t="shared" si="3"/>
        <v>2214.3305361552216</v>
      </c>
      <c r="L17" s="102">
        <f t="shared" si="4"/>
        <v>2200.472930435239</v>
      </c>
      <c r="M17" s="102">
        <f t="shared" si="5"/>
        <v>2296.4522500248349</v>
      </c>
      <c r="N17" s="102">
        <f t="shared" si="6"/>
        <v>2201.0980987570397</v>
      </c>
      <c r="O17" s="102">
        <f t="shared" si="7"/>
        <v>2245.082044702141</v>
      </c>
      <c r="P17" s="102">
        <v>9847.3233064178694</v>
      </c>
      <c r="Q17" s="102">
        <v>3579.0366773332762</v>
      </c>
      <c r="R17" s="102">
        <v>4149.8501157498749</v>
      </c>
      <c r="S17" s="102">
        <v>3575.2351136665848</v>
      </c>
      <c r="T17" s="102">
        <v>1756.2044604166572</v>
      </c>
      <c r="U17" s="102">
        <v>2158.7968724999596</v>
      </c>
      <c r="V17" s="102">
        <v>25066.446546087529</v>
      </c>
    </row>
    <row r="18" spans="1:22" x14ac:dyDescent="0.35">
      <c r="A18" s="103" t="s">
        <v>12</v>
      </c>
      <c r="B18" s="101">
        <v>44.208162215228349</v>
      </c>
      <c r="C18" s="101">
        <v>43.820815882669322</v>
      </c>
      <c r="D18" s="101">
        <v>43.14184869610984</v>
      </c>
      <c r="E18" s="101">
        <v>43.170363690882141</v>
      </c>
      <c r="F18" s="101">
        <v>44.902247207191444</v>
      </c>
      <c r="G18" s="101">
        <v>43.496901711839662</v>
      </c>
      <c r="H18" s="101">
        <v>43.81295601053538</v>
      </c>
      <c r="I18" s="102">
        <f t="shared" si="1"/>
        <v>2305.1398869369068</v>
      </c>
      <c r="J18" s="102">
        <f t="shared" si="2"/>
        <v>2284.942542453472</v>
      </c>
      <c r="K18" s="102">
        <f t="shared" si="3"/>
        <v>2249.539253440013</v>
      </c>
      <c r="L18" s="102">
        <f t="shared" si="4"/>
        <v>2251.0261067388542</v>
      </c>
      <c r="M18" s="102">
        <f t="shared" si="5"/>
        <v>2341.3314615178397</v>
      </c>
      <c r="N18" s="102">
        <f t="shared" si="6"/>
        <v>2268.0527321173536</v>
      </c>
      <c r="O18" s="102">
        <f t="shared" si="7"/>
        <v>2284.5327062636306</v>
      </c>
      <c r="P18" s="102">
        <v>9952.002069916387</v>
      </c>
      <c r="Q18" s="102">
        <v>3668.1183585000122</v>
      </c>
      <c r="R18" s="102">
        <v>4264.1036694165941</v>
      </c>
      <c r="S18" s="102">
        <v>3640.8430935000097</v>
      </c>
      <c r="T18" s="102">
        <v>1798.1508331666687</v>
      </c>
      <c r="U18" s="102">
        <v>2276.1430970833262</v>
      </c>
      <c r="V18" s="102">
        <v>25599.361121586433</v>
      </c>
    </row>
    <row r="19" spans="1:22" x14ac:dyDescent="0.35">
      <c r="A19" s="103" t="s">
        <v>13</v>
      </c>
      <c r="B19" s="101">
        <v>44.006379310901288</v>
      </c>
      <c r="C19" s="101">
        <v>43.623356245354259</v>
      </c>
      <c r="D19" s="101">
        <v>43.196442414667942</v>
      </c>
      <c r="E19" s="101">
        <v>42.950263978283459</v>
      </c>
      <c r="F19" s="101">
        <v>44.542849024470073</v>
      </c>
      <c r="G19" s="101">
        <v>43.298759006151222</v>
      </c>
      <c r="H19" s="101">
        <v>43.635609811961835</v>
      </c>
      <c r="I19" s="102">
        <f t="shared" si="1"/>
        <v>2294.6183497827101</v>
      </c>
      <c r="J19" s="102">
        <f t="shared" si="2"/>
        <v>2274.6464327934723</v>
      </c>
      <c r="K19" s="102">
        <f t="shared" si="3"/>
        <v>2252.3859259076858</v>
      </c>
      <c r="L19" s="102">
        <f t="shared" si="4"/>
        <v>2239.5494788676374</v>
      </c>
      <c r="M19" s="102">
        <f t="shared" si="5"/>
        <v>2322.5914134187965</v>
      </c>
      <c r="N19" s="102">
        <f t="shared" si="6"/>
        <v>2257.7210053207423</v>
      </c>
      <c r="O19" s="102">
        <f t="shared" si="7"/>
        <v>2275.2853687665815</v>
      </c>
      <c r="P19" s="102">
        <v>9785.5258248341488</v>
      </c>
      <c r="Q19" s="102">
        <v>3798.8837305831244</v>
      </c>
      <c r="R19" s="102">
        <v>4376.8215600830563</v>
      </c>
      <c r="S19" s="102">
        <v>3734.1666564164652</v>
      </c>
      <c r="T19" s="102">
        <v>1871.4657080000497</v>
      </c>
      <c r="U19" s="102">
        <v>2369.4134029167085</v>
      </c>
      <c r="V19" s="102">
        <v>25936.27688283781</v>
      </c>
    </row>
    <row r="20" spans="1:22" x14ac:dyDescent="0.35">
      <c r="A20" s="81" t="s">
        <v>190</v>
      </c>
    </row>
    <row r="21" spans="1:22" x14ac:dyDescent="0.35">
      <c r="A21" s="81" t="s">
        <v>189</v>
      </c>
    </row>
  </sheetData>
  <mergeCells count="3">
    <mergeCell ref="B2:H2"/>
    <mergeCell ref="I2:O2"/>
    <mergeCell ref="P2:V2"/>
  </mergeCells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23" sqref="D23"/>
    </sheetView>
  </sheetViews>
  <sheetFormatPr defaultRowHeight="15.6" x14ac:dyDescent="0.35"/>
  <cols>
    <col min="1" max="8" width="12.6640625" customWidth="1"/>
    <col min="9" max="22" width="12.6640625" hidden="1" customWidth="1"/>
  </cols>
  <sheetData>
    <row r="1" spans="1:22" x14ac:dyDescent="0.35">
      <c r="A1" s="1" t="s">
        <v>220</v>
      </c>
    </row>
    <row r="2" spans="1:22" ht="16.8" customHeight="1" x14ac:dyDescent="0.25">
      <c r="A2" s="87"/>
      <c r="B2" s="122" t="s">
        <v>196</v>
      </c>
      <c r="C2" s="123"/>
      <c r="D2" s="123"/>
      <c r="E2" s="123"/>
      <c r="F2" s="123"/>
      <c r="G2" s="123"/>
      <c r="H2" s="123"/>
      <c r="I2" s="114" t="s">
        <v>197</v>
      </c>
      <c r="J2" s="113"/>
      <c r="K2" s="113"/>
      <c r="L2" s="113"/>
      <c r="M2" s="113"/>
      <c r="N2" s="113"/>
      <c r="O2" s="113"/>
      <c r="P2" s="113" t="s">
        <v>198</v>
      </c>
      <c r="Q2" s="113"/>
      <c r="R2" s="113"/>
      <c r="S2" s="113"/>
      <c r="T2" s="113"/>
      <c r="U2" s="113"/>
      <c r="V2" s="113"/>
    </row>
    <row r="3" spans="1:22" x14ac:dyDescent="0.2">
      <c r="A3" s="87"/>
      <c r="B3" s="115" t="s">
        <v>28</v>
      </c>
      <c r="C3" s="115" t="s">
        <v>29</v>
      </c>
      <c r="D3" s="115" t="s">
        <v>30</v>
      </c>
      <c r="E3" s="115" t="s">
        <v>31</v>
      </c>
      <c r="F3" s="115" t="s">
        <v>32</v>
      </c>
      <c r="G3" s="115" t="s">
        <v>33</v>
      </c>
      <c r="H3" s="116" t="s">
        <v>199</v>
      </c>
      <c r="I3" s="98" t="s">
        <v>28</v>
      </c>
      <c r="J3" s="98" t="s">
        <v>29</v>
      </c>
      <c r="K3" s="98" t="s">
        <v>30</v>
      </c>
      <c r="L3" s="98" t="s">
        <v>31</v>
      </c>
      <c r="M3" s="98" t="s">
        <v>32</v>
      </c>
      <c r="N3" s="98" t="s">
        <v>33</v>
      </c>
      <c r="O3" s="99" t="s">
        <v>199</v>
      </c>
      <c r="P3" s="98" t="s">
        <v>28</v>
      </c>
      <c r="Q3" s="98" t="s">
        <v>29</v>
      </c>
      <c r="R3" s="98" t="s">
        <v>30</v>
      </c>
      <c r="S3" s="98" t="s">
        <v>31</v>
      </c>
      <c r="T3" s="98" t="s">
        <v>32</v>
      </c>
      <c r="U3" s="98" t="s">
        <v>33</v>
      </c>
      <c r="V3" s="99" t="s">
        <v>199</v>
      </c>
    </row>
    <row r="4" spans="1:22" x14ac:dyDescent="0.35">
      <c r="A4" s="104">
        <v>2000</v>
      </c>
      <c r="B4" s="101">
        <v>50.786224852720622</v>
      </c>
      <c r="C4" s="101">
        <v>51.238333864318257</v>
      </c>
      <c r="D4" s="101">
        <v>50.186259763278429</v>
      </c>
      <c r="E4" s="101">
        <v>49.50714973537761</v>
      </c>
      <c r="F4" s="101">
        <v>51.804221447389232</v>
      </c>
      <c r="G4" s="101">
        <v>49.608226643223325</v>
      </c>
      <c r="H4" s="101">
        <v>50.567852107245592</v>
      </c>
      <c r="I4" s="102">
        <f t="shared" ref="I4:O4" si="0">B4*365/7</f>
        <v>2648.1388673204324</v>
      </c>
      <c r="J4" s="102">
        <f t="shared" si="0"/>
        <v>2671.7131229251659</v>
      </c>
      <c r="K4" s="102">
        <f t="shared" si="0"/>
        <v>2616.8549733709469</v>
      </c>
      <c r="L4" s="102">
        <f t="shared" si="0"/>
        <v>2581.4442362018322</v>
      </c>
      <c r="M4" s="102">
        <f t="shared" si="0"/>
        <v>2701.2201183281531</v>
      </c>
      <c r="N4" s="102">
        <f t="shared" si="0"/>
        <v>2586.7146749680733</v>
      </c>
      <c r="O4" s="102">
        <f t="shared" si="0"/>
        <v>2636.7522884492346</v>
      </c>
      <c r="P4" s="102">
        <v>10059.354382916212</v>
      </c>
      <c r="Q4" s="102">
        <v>2709.2658209999468</v>
      </c>
      <c r="R4" s="102">
        <v>2742.7945780833084</v>
      </c>
      <c r="S4" s="102">
        <v>2777.2760741666721</v>
      </c>
      <c r="T4" s="102">
        <v>1243.3940460833371</v>
      </c>
      <c r="U4" s="102">
        <v>1623.5539236666343</v>
      </c>
      <c r="V4" s="102">
        <v>21155.638825917311</v>
      </c>
    </row>
    <row r="5" spans="1:22" x14ac:dyDescent="0.35">
      <c r="A5" s="100" t="s">
        <v>37</v>
      </c>
      <c r="B5" s="101">
        <v>50.701793099083773</v>
      </c>
      <c r="C5" s="101">
        <v>51.16871203889157</v>
      </c>
      <c r="D5" s="101">
        <v>49.988763514794485</v>
      </c>
      <c r="E5" s="101">
        <v>49.204497642774641</v>
      </c>
      <c r="F5" s="101">
        <v>51.892983227423549</v>
      </c>
      <c r="G5" s="101">
        <v>48.885955729813986</v>
      </c>
      <c r="H5" s="101">
        <v>50.412769564167789</v>
      </c>
      <c r="I5" s="102">
        <f t="shared" ref="I5:I19" si="1">B5*365/7</f>
        <v>2643.7363544522254</v>
      </c>
      <c r="J5" s="102">
        <f t="shared" ref="J5:J19" si="2">C5*365/7</f>
        <v>2668.0828420279176</v>
      </c>
      <c r="K5" s="102">
        <f t="shared" ref="K5:K19" si="3">D5*365/7</f>
        <v>2606.5569546999982</v>
      </c>
      <c r="L5" s="102">
        <f t="shared" ref="L5:L19" si="4">E5*365/7</f>
        <v>2565.6630913732488</v>
      </c>
      <c r="M5" s="102">
        <f t="shared" ref="M5:M19" si="5">F5*365/7</f>
        <v>2705.8484111442276</v>
      </c>
      <c r="N5" s="102">
        <f t="shared" ref="N5:N19" si="6">G5*365/7</f>
        <v>2549.0534059117294</v>
      </c>
      <c r="O5" s="102">
        <f t="shared" ref="O5:O19" si="7">H5*365/7</f>
        <v>2628.6658415601778</v>
      </c>
      <c r="P5" s="102">
        <v>10187.881114084712</v>
      </c>
      <c r="Q5" s="102">
        <v>2824.0311630832089</v>
      </c>
      <c r="R5" s="102">
        <v>2965.6453263332369</v>
      </c>
      <c r="S5" s="102">
        <v>2649.3318789165983</v>
      </c>
      <c r="T5" s="102">
        <v>1289.1244920000033</v>
      </c>
      <c r="U5" s="102">
        <v>1656.3625966666386</v>
      </c>
      <c r="V5" s="102">
        <v>21572.37657108199</v>
      </c>
    </row>
    <row r="6" spans="1:22" x14ac:dyDescent="0.35">
      <c r="A6" s="100" t="s">
        <v>38</v>
      </c>
      <c r="B6" s="101">
        <v>50.204165531321578</v>
      </c>
      <c r="C6" s="101">
        <v>50.624685140557965</v>
      </c>
      <c r="D6" s="101">
        <v>49.301018990232961</v>
      </c>
      <c r="E6" s="101">
        <v>48.623230620707318</v>
      </c>
      <c r="F6" s="101">
        <v>50.599533138469369</v>
      </c>
      <c r="G6" s="101">
        <v>47.936417587104167</v>
      </c>
      <c r="H6" s="101">
        <v>49.796692757907834</v>
      </c>
      <c r="I6" s="102">
        <f t="shared" si="1"/>
        <v>2617.7886312760538</v>
      </c>
      <c r="J6" s="102">
        <f t="shared" si="2"/>
        <v>2639.7157251862368</v>
      </c>
      <c r="K6" s="102">
        <f t="shared" si="3"/>
        <v>2570.6959902050044</v>
      </c>
      <c r="L6" s="102">
        <f t="shared" si="4"/>
        <v>2535.3541680797389</v>
      </c>
      <c r="M6" s="102">
        <f t="shared" si="5"/>
        <v>2638.4042279344744</v>
      </c>
      <c r="N6" s="102">
        <f t="shared" si="6"/>
        <v>2499.5417741847173</v>
      </c>
      <c r="O6" s="102">
        <f t="shared" si="7"/>
        <v>2596.5418366623371</v>
      </c>
      <c r="P6" s="102">
        <v>10315.382193167248</v>
      </c>
      <c r="Q6" s="102">
        <v>3029.0527017499667</v>
      </c>
      <c r="R6" s="102">
        <v>3145.1441294999622</v>
      </c>
      <c r="S6" s="102">
        <v>2717.7173084999317</v>
      </c>
      <c r="T6" s="102">
        <v>1331.6652289166418</v>
      </c>
      <c r="U6" s="102">
        <v>1630.0173328333294</v>
      </c>
      <c r="V6" s="102">
        <v>22168.978894664786</v>
      </c>
    </row>
    <row r="7" spans="1:22" x14ac:dyDescent="0.35">
      <c r="A7" s="100" t="s">
        <v>39</v>
      </c>
      <c r="B7" s="101">
        <v>49.834502056036747</v>
      </c>
      <c r="C7" s="101">
        <v>49.566749224816967</v>
      </c>
      <c r="D7" s="101">
        <v>48.39598411593299</v>
      </c>
      <c r="E7" s="101">
        <v>47.745589605624801</v>
      </c>
      <c r="F7" s="101">
        <v>49.288164480489719</v>
      </c>
      <c r="G7" s="101">
        <v>47.808260713422037</v>
      </c>
      <c r="H7" s="101">
        <v>49.115128075616511</v>
      </c>
      <c r="I7" s="102">
        <f t="shared" si="1"/>
        <v>2598.5133214933448</v>
      </c>
      <c r="J7" s="102">
        <f t="shared" si="2"/>
        <v>2584.551923865456</v>
      </c>
      <c r="K7" s="102">
        <f t="shared" si="3"/>
        <v>2523.5048860450775</v>
      </c>
      <c r="L7" s="102">
        <f t="shared" si="4"/>
        <v>2489.5914580075791</v>
      </c>
      <c r="M7" s="102">
        <f t="shared" si="5"/>
        <v>2570.0257193398211</v>
      </c>
      <c r="N7" s="102">
        <f t="shared" si="6"/>
        <v>2492.8593086284345</v>
      </c>
      <c r="O7" s="102">
        <f t="shared" si="7"/>
        <v>2561.0031068000035</v>
      </c>
      <c r="P7" s="102">
        <v>9858.6285782504256</v>
      </c>
      <c r="Q7" s="102">
        <v>2886.1830129166697</v>
      </c>
      <c r="R7" s="102">
        <v>3360.4959230000341</v>
      </c>
      <c r="S7" s="102">
        <v>2833.6392819999905</v>
      </c>
      <c r="T7" s="102">
        <v>1407.9820980833447</v>
      </c>
      <c r="U7" s="102">
        <v>1791.8237517500324</v>
      </c>
      <c r="V7" s="102">
        <v>22138.752646010682</v>
      </c>
    </row>
    <row r="8" spans="1:22" x14ac:dyDescent="0.35">
      <c r="A8" s="103" t="s">
        <v>2</v>
      </c>
      <c r="B8" s="101">
        <v>49.120450806227836</v>
      </c>
      <c r="C8" s="101">
        <v>49.20798765673355</v>
      </c>
      <c r="D8" s="101">
        <v>48.130656442132242</v>
      </c>
      <c r="E8" s="101">
        <v>47.545899999035846</v>
      </c>
      <c r="F8" s="101">
        <v>49.358236525457542</v>
      </c>
      <c r="G8" s="101">
        <v>47.822568238338398</v>
      </c>
      <c r="H8" s="101">
        <v>48.683956902826928</v>
      </c>
      <c r="I8" s="102">
        <f t="shared" si="1"/>
        <v>2561.2806491818801</v>
      </c>
      <c r="J8" s="102">
        <f t="shared" si="2"/>
        <v>2565.8450706725348</v>
      </c>
      <c r="K8" s="102">
        <f t="shared" si="3"/>
        <v>2509.6699430540384</v>
      </c>
      <c r="L8" s="102">
        <f t="shared" si="4"/>
        <v>2479.1790713782975</v>
      </c>
      <c r="M8" s="102">
        <f t="shared" si="5"/>
        <v>2573.6794759702861</v>
      </c>
      <c r="N8" s="102">
        <f t="shared" si="6"/>
        <v>2493.6053438562162</v>
      </c>
      <c r="O8" s="102">
        <f t="shared" si="7"/>
        <v>2538.5206099331185</v>
      </c>
      <c r="P8" s="102">
        <v>9803.5111919160699</v>
      </c>
      <c r="Q8" s="102">
        <v>3011.4258373332686</v>
      </c>
      <c r="R8" s="102">
        <v>3456.7573869999123</v>
      </c>
      <c r="S8" s="102">
        <v>2964.7815691665496</v>
      </c>
      <c r="T8" s="102">
        <v>1491.0638534167019</v>
      </c>
      <c r="U8" s="102">
        <v>1829.5237314167359</v>
      </c>
      <c r="V8" s="102">
        <v>22557.063570255017</v>
      </c>
    </row>
    <row r="9" spans="1:22" x14ac:dyDescent="0.35">
      <c r="A9" s="103" t="s">
        <v>3</v>
      </c>
      <c r="B9" s="101">
        <v>48.307019109140242</v>
      </c>
      <c r="C9" s="101">
        <v>49.008926651503003</v>
      </c>
      <c r="D9" s="101">
        <v>47.861191084055115</v>
      </c>
      <c r="E9" s="101">
        <v>46.867004624050594</v>
      </c>
      <c r="F9" s="101">
        <v>48.818097840940311</v>
      </c>
      <c r="G9" s="101">
        <v>46.793326075822769</v>
      </c>
      <c r="H9" s="101">
        <v>48.050783202690255</v>
      </c>
      <c r="I9" s="102">
        <f t="shared" si="1"/>
        <v>2518.8659964051699</v>
      </c>
      <c r="J9" s="102">
        <f t="shared" si="2"/>
        <v>2555.4654611140854</v>
      </c>
      <c r="K9" s="102">
        <f t="shared" si="3"/>
        <v>2495.6192493828739</v>
      </c>
      <c r="L9" s="102">
        <f t="shared" si="4"/>
        <v>2443.7795268254954</v>
      </c>
      <c r="M9" s="102">
        <f t="shared" si="5"/>
        <v>2545.5151017061735</v>
      </c>
      <c r="N9" s="102">
        <f t="shared" si="6"/>
        <v>2439.937716810759</v>
      </c>
      <c r="O9" s="102">
        <f t="shared" si="7"/>
        <v>2505.5051241402775</v>
      </c>
      <c r="P9" s="102">
        <v>9951.7891876676149</v>
      </c>
      <c r="Q9" s="102">
        <v>3032.6083255833414</v>
      </c>
      <c r="R9" s="102">
        <v>3470.3897174166786</v>
      </c>
      <c r="S9" s="102">
        <v>2987.0443652500321</v>
      </c>
      <c r="T9" s="102">
        <v>1497.2376394999956</v>
      </c>
      <c r="U9" s="102">
        <v>1917.0229803333602</v>
      </c>
      <c r="V9" s="102">
        <v>22856.092215747576</v>
      </c>
    </row>
    <row r="10" spans="1:22" x14ac:dyDescent="0.35">
      <c r="A10" s="103" t="s">
        <v>4</v>
      </c>
      <c r="B10" s="101">
        <v>48.348392727229893</v>
      </c>
      <c r="C10" s="101">
        <v>48.7595956081243</v>
      </c>
      <c r="D10" s="101">
        <v>47.626455407611701</v>
      </c>
      <c r="E10" s="101">
        <v>46.687197710302179</v>
      </c>
      <c r="F10" s="101">
        <v>48.073317648164199</v>
      </c>
      <c r="G10" s="101">
        <v>46.002157350267041</v>
      </c>
      <c r="H10" s="101">
        <v>47.86558438545368</v>
      </c>
      <c r="I10" s="102">
        <f t="shared" si="1"/>
        <v>2521.0233350627018</v>
      </c>
      <c r="J10" s="102">
        <f t="shared" si="2"/>
        <v>2542.46462813791</v>
      </c>
      <c r="K10" s="102">
        <f t="shared" si="3"/>
        <v>2483.3794605397529</v>
      </c>
      <c r="L10" s="102">
        <f t="shared" si="4"/>
        <v>2434.4038806086137</v>
      </c>
      <c r="M10" s="102">
        <f t="shared" si="5"/>
        <v>2506.6801345114191</v>
      </c>
      <c r="N10" s="102">
        <f t="shared" si="6"/>
        <v>2398.6839189782099</v>
      </c>
      <c r="O10" s="102">
        <f t="shared" si="7"/>
        <v>2495.8483286700844</v>
      </c>
      <c r="P10" s="102">
        <v>10051.102787332031</v>
      </c>
      <c r="Q10" s="102">
        <v>3102.085257666718</v>
      </c>
      <c r="R10" s="102">
        <v>3525.7674045833837</v>
      </c>
      <c r="S10" s="102">
        <v>3034.2917140000632</v>
      </c>
      <c r="T10" s="102">
        <v>1544.2115495833539</v>
      </c>
      <c r="U10" s="102">
        <v>1893.3702585833357</v>
      </c>
      <c r="V10" s="102">
        <v>23150.828971749073</v>
      </c>
    </row>
    <row r="11" spans="1:22" x14ac:dyDescent="0.35">
      <c r="A11" s="103" t="s">
        <v>5</v>
      </c>
      <c r="B11" s="101">
        <v>47.943132384110747</v>
      </c>
      <c r="C11" s="101">
        <v>47.736146050945813</v>
      </c>
      <c r="D11" s="101">
        <v>46.691642455869513</v>
      </c>
      <c r="E11" s="101">
        <v>45.570915913090097</v>
      </c>
      <c r="F11" s="101">
        <v>46.691289177383467</v>
      </c>
      <c r="G11" s="101">
        <v>44.852937085141761</v>
      </c>
      <c r="H11" s="101">
        <v>47.076200280060661</v>
      </c>
      <c r="I11" s="102">
        <f t="shared" si="1"/>
        <v>2499.8919028857745</v>
      </c>
      <c r="J11" s="102">
        <f t="shared" si="2"/>
        <v>2489.0990440850319</v>
      </c>
      <c r="K11" s="102">
        <f t="shared" si="3"/>
        <v>2434.6356423417674</v>
      </c>
      <c r="L11" s="102">
        <f t="shared" si="4"/>
        <v>2376.197758325412</v>
      </c>
      <c r="M11" s="102">
        <f t="shared" si="5"/>
        <v>2434.6172213921382</v>
      </c>
      <c r="N11" s="102">
        <f t="shared" si="6"/>
        <v>2338.760290868106</v>
      </c>
      <c r="O11" s="102">
        <f t="shared" si="7"/>
        <v>2454.6875860317346</v>
      </c>
      <c r="P11" s="102">
        <v>10055.535942000861</v>
      </c>
      <c r="Q11" s="102">
        <v>3188.652068749866</v>
      </c>
      <c r="R11" s="102">
        <v>3649.6157331665081</v>
      </c>
      <c r="S11" s="102">
        <v>3143.1277820832534</v>
      </c>
      <c r="T11" s="102">
        <v>1557.2633862499952</v>
      </c>
      <c r="U11" s="102">
        <v>1838.5619039999949</v>
      </c>
      <c r="V11" s="102">
        <v>23432.756816255303</v>
      </c>
    </row>
    <row r="12" spans="1:22" x14ac:dyDescent="0.35">
      <c r="A12" s="103" t="s">
        <v>6</v>
      </c>
      <c r="B12" s="101">
        <v>46.854654471203915</v>
      </c>
      <c r="C12" s="101">
        <v>46.634043928997947</v>
      </c>
      <c r="D12" s="101">
        <v>45.76079831631985</v>
      </c>
      <c r="E12" s="101">
        <v>44.479524321449517</v>
      </c>
      <c r="F12" s="101">
        <v>45.575001391370719</v>
      </c>
      <c r="G12" s="101">
        <v>43.590257640924357</v>
      </c>
      <c r="H12" s="101">
        <v>45.984632039569746</v>
      </c>
      <c r="I12" s="102">
        <f t="shared" si="1"/>
        <v>2443.1355545699184</v>
      </c>
      <c r="J12" s="102">
        <f t="shared" si="2"/>
        <v>2431.6322905834645</v>
      </c>
      <c r="K12" s="102">
        <f t="shared" si="3"/>
        <v>2386.0987693509637</v>
      </c>
      <c r="L12" s="102">
        <f t="shared" si="4"/>
        <v>2319.2894824755817</v>
      </c>
      <c r="M12" s="102">
        <f t="shared" si="5"/>
        <v>2376.4107868357592</v>
      </c>
      <c r="N12" s="102">
        <f t="shared" si="6"/>
        <v>2272.9205769910559</v>
      </c>
      <c r="O12" s="102">
        <f t="shared" si="7"/>
        <v>2397.7700992061368</v>
      </c>
      <c r="P12" s="102">
        <v>9976.1258385000383</v>
      </c>
      <c r="Q12" s="102">
        <v>3218.659337833375</v>
      </c>
      <c r="R12" s="102">
        <v>3722.2376286666699</v>
      </c>
      <c r="S12" s="102">
        <v>3198.6130685000508</v>
      </c>
      <c r="T12" s="102">
        <v>1595.3170137500067</v>
      </c>
      <c r="U12" s="102">
        <v>1866.3658609166716</v>
      </c>
      <c r="V12" s="102">
        <v>23577.318748163005</v>
      </c>
    </row>
    <row r="13" spans="1:22" x14ac:dyDescent="0.35">
      <c r="A13" s="103" t="s">
        <v>7</v>
      </c>
      <c r="B13" s="101">
        <v>46.248988729537537</v>
      </c>
      <c r="C13" s="101">
        <v>46.694055936040186</v>
      </c>
      <c r="D13" s="101">
        <v>45.735381712939159</v>
      </c>
      <c r="E13" s="101">
        <v>44.832727506594431</v>
      </c>
      <c r="F13" s="101">
        <v>46.219607384991022</v>
      </c>
      <c r="G13" s="101">
        <v>44.719479480157894</v>
      </c>
      <c r="H13" s="101">
        <v>45.894927487715385</v>
      </c>
      <c r="I13" s="102">
        <f t="shared" si="1"/>
        <v>2411.5544123258856</v>
      </c>
      <c r="J13" s="102">
        <f t="shared" si="2"/>
        <v>2434.7614880935243</v>
      </c>
      <c r="K13" s="102">
        <f t="shared" si="3"/>
        <v>2384.7734750318273</v>
      </c>
      <c r="L13" s="102">
        <f t="shared" si="4"/>
        <v>2337.7065057009954</v>
      </c>
      <c r="M13" s="102">
        <f t="shared" si="5"/>
        <v>2410.0223850745319</v>
      </c>
      <c r="N13" s="102">
        <f t="shared" si="6"/>
        <v>2331.8014300368045</v>
      </c>
      <c r="O13" s="102">
        <f t="shared" si="7"/>
        <v>2393.092647573731</v>
      </c>
      <c r="P13" s="102">
        <v>9536.2388436677666</v>
      </c>
      <c r="Q13" s="102">
        <v>3198.7413554167529</v>
      </c>
      <c r="R13" s="102">
        <v>3842.2011527500767</v>
      </c>
      <c r="S13" s="102">
        <v>3312.4724850834114</v>
      </c>
      <c r="T13" s="102">
        <v>1632.6986021666578</v>
      </c>
      <c r="U13" s="102">
        <v>1983.2498007500233</v>
      </c>
      <c r="V13" s="102">
        <v>23505.60223983063</v>
      </c>
    </row>
    <row r="14" spans="1:22" x14ac:dyDescent="0.35">
      <c r="A14" s="103" t="s">
        <v>8</v>
      </c>
      <c r="B14" s="101">
        <v>45.303458305358987</v>
      </c>
      <c r="C14" s="101">
        <v>45.917007078601998</v>
      </c>
      <c r="D14" s="101">
        <v>44.912200155694386</v>
      </c>
      <c r="E14" s="101">
        <v>44.231123511082821</v>
      </c>
      <c r="F14" s="101">
        <v>46.113535964156164</v>
      </c>
      <c r="G14" s="101">
        <v>44.221748023248999</v>
      </c>
      <c r="H14" s="101">
        <v>45.136198733244505</v>
      </c>
      <c r="I14" s="102">
        <f t="shared" si="1"/>
        <v>2362.2517544937186</v>
      </c>
      <c r="J14" s="102">
        <f t="shared" si="2"/>
        <v>2394.2439405271039</v>
      </c>
      <c r="K14" s="102">
        <f t="shared" si="3"/>
        <v>2341.8504366897787</v>
      </c>
      <c r="L14" s="102">
        <f t="shared" si="4"/>
        <v>2306.3371545064615</v>
      </c>
      <c r="M14" s="102">
        <f t="shared" si="5"/>
        <v>2404.4915181309998</v>
      </c>
      <c r="N14" s="102">
        <f t="shared" si="6"/>
        <v>2305.848289783698</v>
      </c>
      <c r="O14" s="102">
        <f t="shared" si="7"/>
        <v>2353.5303625191777</v>
      </c>
      <c r="P14" s="102">
        <v>9487.2490717502424</v>
      </c>
      <c r="Q14" s="102">
        <v>3325.7415373334293</v>
      </c>
      <c r="R14" s="102">
        <v>3937.5369937501123</v>
      </c>
      <c r="S14" s="102">
        <v>3467.0079037501264</v>
      </c>
      <c r="T14" s="102">
        <v>1659.0814298333528</v>
      </c>
      <c r="U14" s="102">
        <v>1952.1843700833531</v>
      </c>
      <c r="V14" s="102">
        <v>23828.801306493471</v>
      </c>
    </row>
    <row r="15" spans="1:22" x14ac:dyDescent="0.35">
      <c r="A15" s="103" t="s">
        <v>9</v>
      </c>
      <c r="B15" s="101">
        <v>44.14342460856232</v>
      </c>
      <c r="C15" s="101">
        <v>44.237739691233877</v>
      </c>
      <c r="D15" s="101">
        <v>43.452831406691708</v>
      </c>
      <c r="E15" s="101">
        <v>43.027295048320163</v>
      </c>
      <c r="F15" s="101">
        <v>45.104881876309335</v>
      </c>
      <c r="G15" s="101">
        <v>42.995449547792795</v>
      </c>
      <c r="H15" s="101">
        <v>43.857883403906577</v>
      </c>
      <c r="I15" s="102">
        <f t="shared" si="1"/>
        <v>2301.7642831607495</v>
      </c>
      <c r="J15" s="102">
        <f t="shared" si="2"/>
        <v>2306.6821410429093</v>
      </c>
      <c r="K15" s="102">
        <f t="shared" si="3"/>
        <v>2265.7547804917817</v>
      </c>
      <c r="L15" s="102">
        <f t="shared" si="4"/>
        <v>2243.566098948123</v>
      </c>
      <c r="M15" s="102">
        <f t="shared" si="5"/>
        <v>2351.8974121218439</v>
      </c>
      <c r="N15" s="102">
        <f t="shared" si="6"/>
        <v>2241.9055835634813</v>
      </c>
      <c r="O15" s="102">
        <f t="shared" si="7"/>
        <v>2286.8753489179858</v>
      </c>
      <c r="P15" s="102">
        <v>9592.6017250000477</v>
      </c>
      <c r="Q15" s="102">
        <v>3382.0431066667238</v>
      </c>
      <c r="R15" s="102">
        <v>4060.4563762500652</v>
      </c>
      <c r="S15" s="102">
        <v>3451.9826567500031</v>
      </c>
      <c r="T15" s="102">
        <v>1767.4864271666956</v>
      </c>
      <c r="U15" s="102">
        <v>1989.6641229166971</v>
      </c>
      <c r="V15" s="102">
        <v>24244.234414752129</v>
      </c>
    </row>
    <row r="16" spans="1:22" x14ac:dyDescent="0.35">
      <c r="A16" s="103" t="s">
        <v>10</v>
      </c>
      <c r="B16" s="101">
        <v>44.896183830275383</v>
      </c>
      <c r="C16" s="101">
        <v>44.893934338540433</v>
      </c>
      <c r="D16" s="101">
        <v>44.190387345705737</v>
      </c>
      <c r="E16" s="101">
        <v>43.548250010068564</v>
      </c>
      <c r="F16" s="101">
        <v>45.732662206814389</v>
      </c>
      <c r="G16" s="101">
        <v>44.043365377697114</v>
      </c>
      <c r="H16" s="101">
        <v>44.577830730820175</v>
      </c>
      <c r="I16" s="102">
        <f t="shared" si="1"/>
        <v>2341.0152997215018</v>
      </c>
      <c r="J16" s="102">
        <f t="shared" si="2"/>
        <v>2340.8980047953228</v>
      </c>
      <c r="K16" s="102">
        <f t="shared" si="3"/>
        <v>2304.2130544546562</v>
      </c>
      <c r="L16" s="102">
        <f t="shared" si="4"/>
        <v>2270.7301790964325</v>
      </c>
      <c r="M16" s="102">
        <f t="shared" si="5"/>
        <v>2384.6316722124648</v>
      </c>
      <c r="N16" s="102">
        <f t="shared" si="6"/>
        <v>2296.5469089799212</v>
      </c>
      <c r="O16" s="102">
        <f t="shared" si="7"/>
        <v>2324.4154595356235</v>
      </c>
      <c r="P16" s="102">
        <v>9809.4193855822868</v>
      </c>
      <c r="Q16" s="102">
        <v>3482.002480833321</v>
      </c>
      <c r="R16" s="102">
        <v>4145.5684173334203</v>
      </c>
      <c r="S16" s="102">
        <v>3446.2278196666362</v>
      </c>
      <c r="T16" s="102">
        <v>1752.4524067499681</v>
      </c>
      <c r="U16" s="102">
        <v>2044.9913569999896</v>
      </c>
      <c r="V16" s="102">
        <v>24680.661867167248</v>
      </c>
    </row>
    <row r="17" spans="1:22" x14ac:dyDescent="0.35">
      <c r="A17" s="103" t="s">
        <v>11</v>
      </c>
      <c r="B17" s="101">
        <v>43.569712205356161</v>
      </c>
      <c r="C17" s="101">
        <v>43.207757166928587</v>
      </c>
      <c r="D17" s="101">
        <v>42.466613022154931</v>
      </c>
      <c r="E17" s="101">
        <v>42.200850720675817</v>
      </c>
      <c r="F17" s="101">
        <v>44.041550000476285</v>
      </c>
      <c r="G17" s="101">
        <v>42.21284025013501</v>
      </c>
      <c r="H17" s="101">
        <v>43.056367980589009</v>
      </c>
      <c r="I17" s="102">
        <f t="shared" si="1"/>
        <v>2271.8492792792854</v>
      </c>
      <c r="J17" s="102">
        <f t="shared" si="2"/>
        <v>2252.9759094184192</v>
      </c>
      <c r="K17" s="102">
        <f t="shared" si="3"/>
        <v>2214.3305361552216</v>
      </c>
      <c r="L17" s="102">
        <f t="shared" si="4"/>
        <v>2200.472930435239</v>
      </c>
      <c r="M17" s="102">
        <f t="shared" si="5"/>
        <v>2296.4522500248349</v>
      </c>
      <c r="N17" s="102">
        <f t="shared" si="6"/>
        <v>2201.0980987570397</v>
      </c>
      <c r="O17" s="102">
        <f t="shared" si="7"/>
        <v>2245.082044702141</v>
      </c>
      <c r="P17" s="102">
        <v>9847.3233064178694</v>
      </c>
      <c r="Q17" s="102">
        <v>3579.0366773332762</v>
      </c>
      <c r="R17" s="102">
        <v>4149.8501157498749</v>
      </c>
      <c r="S17" s="102">
        <v>3575.2351136665848</v>
      </c>
      <c r="T17" s="102">
        <v>1756.2044604166572</v>
      </c>
      <c r="U17" s="102">
        <v>2158.7968724999596</v>
      </c>
      <c r="V17" s="102">
        <v>25066.446546087529</v>
      </c>
    </row>
    <row r="18" spans="1:22" x14ac:dyDescent="0.35">
      <c r="A18" s="103" t="s">
        <v>12</v>
      </c>
      <c r="B18" s="101">
        <v>44.208162215228349</v>
      </c>
      <c r="C18" s="101">
        <v>43.820815882669322</v>
      </c>
      <c r="D18" s="101">
        <v>43.14184869610984</v>
      </c>
      <c r="E18" s="101">
        <v>43.170363690882141</v>
      </c>
      <c r="F18" s="101">
        <v>44.902247207191444</v>
      </c>
      <c r="G18" s="101">
        <v>43.496901711839662</v>
      </c>
      <c r="H18" s="101">
        <v>43.81295601053538</v>
      </c>
      <c r="I18" s="102">
        <f t="shared" si="1"/>
        <v>2305.1398869369068</v>
      </c>
      <c r="J18" s="102">
        <f t="shared" si="2"/>
        <v>2284.942542453472</v>
      </c>
      <c r="K18" s="102">
        <f t="shared" si="3"/>
        <v>2249.539253440013</v>
      </c>
      <c r="L18" s="102">
        <f t="shared" si="4"/>
        <v>2251.0261067388542</v>
      </c>
      <c r="M18" s="102">
        <f t="shared" si="5"/>
        <v>2341.3314615178397</v>
      </c>
      <c r="N18" s="102">
        <f t="shared" si="6"/>
        <v>2268.0527321173536</v>
      </c>
      <c r="O18" s="102">
        <f t="shared" si="7"/>
        <v>2284.5327062636306</v>
      </c>
      <c r="P18" s="102">
        <v>9952.002069916387</v>
      </c>
      <c r="Q18" s="102">
        <v>3668.1183585000122</v>
      </c>
      <c r="R18" s="102">
        <v>4264.1036694165941</v>
      </c>
      <c r="S18" s="102">
        <v>3640.8430935000097</v>
      </c>
      <c r="T18" s="102">
        <v>1798.1508331666687</v>
      </c>
      <c r="U18" s="102">
        <v>2276.1430970833262</v>
      </c>
      <c r="V18" s="102">
        <v>25599.361121586433</v>
      </c>
    </row>
    <row r="19" spans="1:22" x14ac:dyDescent="0.35">
      <c r="A19" s="103" t="s">
        <v>13</v>
      </c>
      <c r="B19" s="101">
        <v>44.006379310901288</v>
      </c>
      <c r="C19" s="101">
        <v>43.623356245354259</v>
      </c>
      <c r="D19" s="101">
        <v>43.196442414667942</v>
      </c>
      <c r="E19" s="101">
        <v>42.950263978283459</v>
      </c>
      <c r="F19" s="101">
        <v>44.542849024470073</v>
      </c>
      <c r="G19" s="101">
        <v>43.298759006151222</v>
      </c>
      <c r="H19" s="101">
        <v>43.635609811961835</v>
      </c>
      <c r="I19" s="102">
        <f t="shared" si="1"/>
        <v>2294.6183497827101</v>
      </c>
      <c r="J19" s="102">
        <f t="shared" si="2"/>
        <v>2274.6464327934723</v>
      </c>
      <c r="K19" s="102">
        <f t="shared" si="3"/>
        <v>2252.3859259076858</v>
      </c>
      <c r="L19" s="102">
        <f t="shared" si="4"/>
        <v>2239.5494788676374</v>
      </c>
      <c r="M19" s="102">
        <f t="shared" si="5"/>
        <v>2322.5914134187965</v>
      </c>
      <c r="N19" s="102">
        <f t="shared" si="6"/>
        <v>2257.7210053207423</v>
      </c>
      <c r="O19" s="102">
        <f t="shared" si="7"/>
        <v>2275.2853687665815</v>
      </c>
      <c r="P19" s="102">
        <v>9785.5258248341488</v>
      </c>
      <c r="Q19" s="102">
        <v>3798.8837305831244</v>
      </c>
      <c r="R19" s="102">
        <v>4376.8215600830563</v>
      </c>
      <c r="S19" s="102">
        <v>3734.1666564164652</v>
      </c>
      <c r="T19" s="102">
        <v>1871.4657080000497</v>
      </c>
      <c r="U19" s="102">
        <v>2369.4134029167085</v>
      </c>
      <c r="V19" s="102">
        <v>25936.27688283781</v>
      </c>
    </row>
    <row r="20" spans="1:22" x14ac:dyDescent="0.35">
      <c r="A20" s="81" t="s">
        <v>190</v>
      </c>
    </row>
    <row r="21" spans="1:22" x14ac:dyDescent="0.35">
      <c r="A21" s="81" t="s">
        <v>189</v>
      </c>
    </row>
  </sheetData>
  <mergeCells count="3">
    <mergeCell ref="B2:H2"/>
    <mergeCell ref="I2:O2"/>
    <mergeCell ref="P2:V2"/>
  </mergeCells>
  <phoneticPr fontId="3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showGridLines="0" workbookViewId="0">
      <pane xSplit="1" ySplit="2" topLeftCell="B3" activePane="bottomRight" state="frozen"/>
      <selection activeCell="R10" sqref="R10"/>
      <selection pane="topRight" activeCell="R10" sqref="R10"/>
      <selection pane="bottomLeft" activeCell="R10" sqref="R10"/>
      <selection pane="bottomRight" activeCell="B2" sqref="B2"/>
    </sheetView>
  </sheetViews>
  <sheetFormatPr defaultColWidth="9.109375" defaultRowHeight="13.2" x14ac:dyDescent="0.25"/>
  <cols>
    <col min="1" max="1" width="12.5546875" style="16" hidden="1" customWidth="1"/>
    <col min="2" max="2" width="12" style="16" customWidth="1"/>
    <col min="3" max="3" width="9.109375" style="16"/>
    <col min="4" max="7" width="0" style="16" hidden="1" customWidth="1"/>
    <col min="8" max="8" width="9.109375" style="16"/>
    <col min="9" max="12" width="0" style="16" hidden="1" customWidth="1"/>
    <col min="13" max="13" width="9.109375" style="16"/>
    <col min="14" max="17" width="0" style="16" hidden="1" customWidth="1"/>
    <col min="18" max="18" width="9.109375" style="16"/>
    <col min="19" max="22" width="0" style="16" hidden="1" customWidth="1"/>
    <col min="23" max="23" width="9.109375" style="16"/>
    <col min="24" max="27" width="0" style="16" hidden="1" customWidth="1"/>
    <col min="28" max="28" width="9.109375" style="16"/>
    <col min="29" max="32" width="0" style="16" hidden="1" customWidth="1"/>
    <col min="33" max="33" width="9.109375" style="16"/>
    <col min="34" max="36" width="0" style="16" hidden="1" customWidth="1"/>
    <col min="37" max="16384" width="9.109375" style="16"/>
  </cols>
  <sheetData>
    <row r="1" spans="1:38" ht="13.8" x14ac:dyDescent="0.25">
      <c r="B1" s="16" t="s">
        <v>221</v>
      </c>
    </row>
    <row r="2" spans="1:38" x14ac:dyDescent="0.25">
      <c r="A2" s="29"/>
      <c r="B2" s="32"/>
      <c r="C2" s="28" t="s">
        <v>58</v>
      </c>
      <c r="D2" s="28" t="s">
        <v>59</v>
      </c>
      <c r="E2" s="28" t="s">
        <v>60</v>
      </c>
      <c r="F2" s="28" t="s">
        <v>55</v>
      </c>
      <c r="G2" s="28" t="s">
        <v>56</v>
      </c>
      <c r="H2" s="28" t="s">
        <v>57</v>
      </c>
      <c r="I2" s="28" t="s">
        <v>48</v>
      </c>
      <c r="J2" s="28" t="s">
        <v>49</v>
      </c>
      <c r="K2" s="28" t="s">
        <v>50</v>
      </c>
      <c r="L2" s="28" t="s">
        <v>51</v>
      </c>
      <c r="M2" s="28" t="s">
        <v>52</v>
      </c>
      <c r="N2" s="28" t="s">
        <v>53</v>
      </c>
      <c r="O2" s="28" t="s">
        <v>54</v>
      </c>
      <c r="P2" s="28" t="s">
        <v>40</v>
      </c>
      <c r="Q2" s="28" t="s">
        <v>41</v>
      </c>
      <c r="R2" s="28" t="s">
        <v>42</v>
      </c>
      <c r="S2" s="28" t="s">
        <v>43</v>
      </c>
      <c r="T2" s="28" t="s">
        <v>44</v>
      </c>
      <c r="U2" s="28" t="s">
        <v>45</v>
      </c>
      <c r="V2" s="28" t="s">
        <v>46</v>
      </c>
      <c r="W2" s="28" t="s">
        <v>36</v>
      </c>
      <c r="X2" s="28" t="s">
        <v>37</v>
      </c>
      <c r="Y2" s="28" t="s">
        <v>38</v>
      </c>
      <c r="Z2" s="28" t="s">
        <v>39</v>
      </c>
      <c r="AA2" s="28" t="s">
        <v>2</v>
      </c>
      <c r="AB2" s="28" t="s">
        <v>3</v>
      </c>
      <c r="AC2" s="28" t="s">
        <v>4</v>
      </c>
      <c r="AD2" s="28" t="s">
        <v>5</v>
      </c>
      <c r="AE2" s="28" t="s">
        <v>6</v>
      </c>
      <c r="AF2" s="28" t="s">
        <v>7</v>
      </c>
      <c r="AG2" s="28" t="s">
        <v>8</v>
      </c>
      <c r="AH2" s="28" t="s">
        <v>9</v>
      </c>
      <c r="AI2" s="28" t="s">
        <v>10</v>
      </c>
      <c r="AJ2" s="28" t="s">
        <v>11</v>
      </c>
      <c r="AK2" s="28" t="s">
        <v>12</v>
      </c>
      <c r="AL2" s="28" t="s">
        <v>13</v>
      </c>
    </row>
    <row r="3" spans="1:38" ht="15.6" x14ac:dyDescent="0.25">
      <c r="A3" s="22" t="s">
        <v>93</v>
      </c>
      <c r="B3" s="26" t="s">
        <v>97</v>
      </c>
      <c r="C3" s="25">
        <v>1836</v>
      </c>
      <c r="D3" s="25">
        <v>1819.7</v>
      </c>
      <c r="E3" s="25">
        <v>1802.3</v>
      </c>
      <c r="F3" s="25">
        <v>1790.6</v>
      </c>
      <c r="G3" s="25">
        <v>1801.6</v>
      </c>
      <c r="H3" s="25">
        <v>1791.7</v>
      </c>
      <c r="I3" s="25">
        <v>1799.1</v>
      </c>
      <c r="J3" s="25">
        <v>1797.1</v>
      </c>
      <c r="K3" s="25">
        <v>1802.7</v>
      </c>
      <c r="L3" s="25">
        <v>1804.8</v>
      </c>
      <c r="M3" s="25">
        <v>1779.5</v>
      </c>
      <c r="N3" s="25">
        <v>1774.9</v>
      </c>
      <c r="O3" s="25">
        <v>1773.7</v>
      </c>
      <c r="P3" s="25">
        <v>1786.5</v>
      </c>
      <c r="Q3" s="25">
        <v>1797.6</v>
      </c>
      <c r="R3" s="25">
        <v>1793.4</v>
      </c>
      <c r="S3" s="25">
        <v>1782.7</v>
      </c>
      <c r="T3" s="25">
        <v>1783.6</v>
      </c>
      <c r="U3" s="25">
        <v>1768.4</v>
      </c>
      <c r="V3" s="25">
        <v>1778.8</v>
      </c>
      <c r="W3" s="25">
        <v>1778.7</v>
      </c>
      <c r="X3" s="25">
        <v>1736.7</v>
      </c>
      <c r="Y3" s="25">
        <v>1731.7</v>
      </c>
      <c r="Z3" s="25">
        <v>1735.8</v>
      </c>
      <c r="AA3" s="25">
        <v>1734.5</v>
      </c>
      <c r="AB3" s="25">
        <v>1729.2</v>
      </c>
      <c r="AC3" s="25">
        <v>1720.5</v>
      </c>
      <c r="AD3" s="25">
        <v>1712.5</v>
      </c>
      <c r="AE3" s="25">
        <v>1717.2</v>
      </c>
      <c r="AF3" s="25">
        <v>1690</v>
      </c>
      <c r="AG3" s="25">
        <v>1691.5</v>
      </c>
      <c r="AH3" s="25">
        <v>1699.5</v>
      </c>
      <c r="AI3" s="25">
        <v>1678.6</v>
      </c>
      <c r="AJ3" s="25">
        <v>1662.7</v>
      </c>
      <c r="AK3" s="25">
        <v>1663.6</v>
      </c>
      <c r="AL3" s="25">
        <v>1665</v>
      </c>
    </row>
    <row r="4" spans="1:38" ht="15.6" x14ac:dyDescent="0.25">
      <c r="A4" s="22" t="s">
        <v>88</v>
      </c>
      <c r="B4" s="26" t="s">
        <v>105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>
        <v>1783.4</v>
      </c>
      <c r="S4" s="25">
        <v>1816.3</v>
      </c>
      <c r="T4" s="25">
        <v>1825</v>
      </c>
      <c r="U4" s="25">
        <v>1803.3</v>
      </c>
      <c r="V4" s="25">
        <v>1807</v>
      </c>
      <c r="W4" s="25">
        <v>1807.4</v>
      </c>
      <c r="X4" s="25">
        <v>1794.6</v>
      </c>
      <c r="Y4" s="25">
        <v>1792.2</v>
      </c>
      <c r="Z4" s="25">
        <v>1783.8</v>
      </c>
      <c r="AA4" s="25">
        <v>1786.8</v>
      </c>
      <c r="AB4" s="25">
        <v>1764</v>
      </c>
      <c r="AC4" s="25">
        <v>1746.2</v>
      </c>
      <c r="AD4" s="25">
        <v>1736</v>
      </c>
      <c r="AE4" s="25">
        <v>1728.5</v>
      </c>
      <c r="AF4" s="25">
        <v>1673</v>
      </c>
      <c r="AG4" s="25">
        <v>1668.6</v>
      </c>
      <c r="AH4" s="25">
        <v>1675.9</v>
      </c>
      <c r="AI4" s="25">
        <v>1652.9</v>
      </c>
      <c r="AJ4" s="25">
        <v>1636.7</v>
      </c>
      <c r="AK4" s="25">
        <v>1629.4</v>
      </c>
      <c r="AL4" s="25">
        <v>1624.9</v>
      </c>
    </row>
    <row r="5" spans="1:38" ht="15.6" x14ac:dyDescent="0.25">
      <c r="A5" s="22" t="s">
        <v>87</v>
      </c>
      <c r="B5" s="26" t="s">
        <v>106</v>
      </c>
      <c r="C5" s="25">
        <v>1706.53</v>
      </c>
      <c r="D5" s="25">
        <v>1683.39</v>
      </c>
      <c r="E5" s="25">
        <v>1668.97</v>
      </c>
      <c r="F5" s="25">
        <v>1674.93</v>
      </c>
      <c r="G5" s="25">
        <v>1699</v>
      </c>
      <c r="H5" s="25">
        <v>1705.02</v>
      </c>
      <c r="I5" s="25">
        <v>1684.96</v>
      </c>
      <c r="J5" s="25">
        <v>1669.92</v>
      </c>
      <c r="K5" s="25">
        <v>1657.88</v>
      </c>
      <c r="L5" s="25">
        <v>1648.85</v>
      </c>
      <c r="M5" s="25">
        <v>1662.9</v>
      </c>
      <c r="N5" s="25">
        <v>1625.79</v>
      </c>
      <c r="O5" s="25">
        <v>1602.72</v>
      </c>
      <c r="P5" s="25">
        <v>1558.59</v>
      </c>
      <c r="Q5" s="25">
        <v>1558.59</v>
      </c>
      <c r="R5" s="25">
        <v>1584.67</v>
      </c>
      <c r="S5" s="25">
        <v>1558.59</v>
      </c>
      <c r="T5" s="25">
        <v>1571.63</v>
      </c>
      <c r="U5" s="25">
        <v>1582.66</v>
      </c>
      <c r="V5" s="25">
        <v>1582</v>
      </c>
      <c r="W5" s="25">
        <v>1595</v>
      </c>
      <c r="X5" s="25">
        <v>1588</v>
      </c>
      <c r="Y5" s="25">
        <v>1583</v>
      </c>
      <c r="Z5" s="25">
        <v>1578</v>
      </c>
      <c r="AA5" s="25">
        <v>1573</v>
      </c>
      <c r="AB5" s="25">
        <v>1565</v>
      </c>
      <c r="AC5" s="25">
        <v>1572</v>
      </c>
      <c r="AD5" s="25">
        <v>1577</v>
      </c>
      <c r="AE5" s="25">
        <v>1570</v>
      </c>
      <c r="AF5" s="25">
        <v>1548</v>
      </c>
      <c r="AG5" s="25">
        <v>1546</v>
      </c>
      <c r="AH5" s="25">
        <v>1560</v>
      </c>
      <c r="AI5" s="25">
        <v>1560</v>
      </c>
      <c r="AJ5" s="25">
        <v>1558</v>
      </c>
      <c r="AK5" s="25">
        <v>1560</v>
      </c>
      <c r="AL5" s="25">
        <v>1541</v>
      </c>
    </row>
    <row r="6" spans="1:38" ht="15.6" x14ac:dyDescent="0.25">
      <c r="A6" s="22" t="s">
        <v>86</v>
      </c>
      <c r="B6" s="26" t="s">
        <v>98</v>
      </c>
      <c r="C6" s="25">
        <v>1827</v>
      </c>
      <c r="D6" s="25">
        <v>1812</v>
      </c>
      <c r="E6" s="25">
        <v>1789</v>
      </c>
      <c r="F6" s="25">
        <v>1779</v>
      </c>
      <c r="G6" s="25">
        <v>1789</v>
      </c>
      <c r="H6" s="25">
        <v>1795</v>
      </c>
      <c r="I6" s="25">
        <v>1797</v>
      </c>
      <c r="J6" s="25">
        <v>1807</v>
      </c>
      <c r="K6" s="25">
        <v>1808</v>
      </c>
      <c r="L6" s="25">
        <v>1802</v>
      </c>
      <c r="M6" s="25">
        <v>1797</v>
      </c>
      <c r="N6" s="25">
        <v>1775</v>
      </c>
      <c r="O6" s="25">
        <v>1772</v>
      </c>
      <c r="P6" s="25">
        <v>1769</v>
      </c>
      <c r="Q6" s="25">
        <v>1778</v>
      </c>
      <c r="R6" s="25">
        <v>1775</v>
      </c>
      <c r="S6" s="25">
        <v>1790</v>
      </c>
      <c r="T6" s="25">
        <v>1785</v>
      </c>
      <c r="U6" s="25">
        <v>1782</v>
      </c>
      <c r="V6" s="25">
        <v>1781</v>
      </c>
      <c r="W6" s="25">
        <v>1779</v>
      </c>
      <c r="X6" s="25">
        <v>1771</v>
      </c>
      <c r="Y6" s="25">
        <v>1754</v>
      </c>
      <c r="Z6" s="25">
        <v>1740</v>
      </c>
      <c r="AA6" s="25">
        <v>1760</v>
      </c>
      <c r="AB6" s="25">
        <v>1747</v>
      </c>
      <c r="AC6" s="25">
        <v>1745</v>
      </c>
      <c r="AD6" s="25">
        <v>1741</v>
      </c>
      <c r="AE6" s="25">
        <v>1735</v>
      </c>
      <c r="AF6" s="25">
        <v>1701</v>
      </c>
      <c r="AG6" s="25">
        <v>1703</v>
      </c>
      <c r="AH6" s="25">
        <v>1700</v>
      </c>
      <c r="AI6" s="25">
        <v>1713</v>
      </c>
      <c r="AJ6" s="25">
        <v>1707</v>
      </c>
      <c r="AK6" s="25">
        <v>1703</v>
      </c>
      <c r="AL6" s="25">
        <v>1706</v>
      </c>
    </row>
    <row r="7" spans="1:38" ht="13.8" x14ac:dyDescent="0.25">
      <c r="A7" s="24" t="s">
        <v>128</v>
      </c>
      <c r="B7" s="27" t="s">
        <v>127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>
        <v>2313</v>
      </c>
      <c r="T7" s="25">
        <v>2256</v>
      </c>
      <c r="U7" s="25">
        <v>2299</v>
      </c>
      <c r="V7" s="25">
        <v>2277</v>
      </c>
      <c r="W7" s="25">
        <v>2263</v>
      </c>
      <c r="X7" s="25">
        <v>2242</v>
      </c>
      <c r="Y7" s="25">
        <v>2250</v>
      </c>
      <c r="Z7" s="25">
        <v>2235</v>
      </c>
      <c r="AA7" s="25">
        <v>2232</v>
      </c>
      <c r="AB7" s="25">
        <v>2157</v>
      </c>
      <c r="AC7" s="25">
        <v>2165</v>
      </c>
      <c r="AD7" s="25">
        <v>2128</v>
      </c>
      <c r="AE7" s="25">
        <v>2095</v>
      </c>
      <c r="AF7" s="25">
        <v>2074</v>
      </c>
      <c r="AG7" s="25">
        <v>2069.6</v>
      </c>
      <c r="AH7" s="25">
        <v>2047.4</v>
      </c>
      <c r="AI7" s="25">
        <v>2024</v>
      </c>
      <c r="AJ7" s="25">
        <v>2015.3</v>
      </c>
      <c r="AK7" s="25">
        <v>1990.1</v>
      </c>
      <c r="AL7" s="25">
        <v>1987.5</v>
      </c>
    </row>
    <row r="8" spans="1:38" ht="15.6" x14ac:dyDescent="0.25">
      <c r="A8" s="22" t="s">
        <v>129</v>
      </c>
      <c r="B8" s="26" t="s">
        <v>112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>
        <v>1857</v>
      </c>
      <c r="Q8" s="25">
        <v>1839</v>
      </c>
      <c r="R8" s="25">
        <v>1858</v>
      </c>
      <c r="S8" s="25">
        <v>1852</v>
      </c>
      <c r="T8" s="25">
        <v>1858</v>
      </c>
      <c r="U8" s="25">
        <v>1877</v>
      </c>
      <c r="V8" s="25">
        <v>1893</v>
      </c>
      <c r="W8" s="25">
        <v>1896</v>
      </c>
      <c r="X8" s="25">
        <v>1818</v>
      </c>
      <c r="Y8" s="25">
        <v>1816</v>
      </c>
      <c r="Z8" s="25">
        <v>1806</v>
      </c>
      <c r="AA8" s="25">
        <v>1817</v>
      </c>
      <c r="AB8" s="25">
        <v>1817</v>
      </c>
      <c r="AC8" s="25">
        <v>1799</v>
      </c>
      <c r="AD8" s="25">
        <v>1784</v>
      </c>
      <c r="AE8" s="25">
        <v>1790</v>
      </c>
      <c r="AF8" s="25">
        <v>1779</v>
      </c>
      <c r="AG8" s="25">
        <v>1800</v>
      </c>
      <c r="AH8" s="25">
        <v>1806</v>
      </c>
      <c r="AI8" s="25">
        <v>1776</v>
      </c>
      <c r="AJ8" s="25">
        <v>1763</v>
      </c>
      <c r="AK8" s="25">
        <v>1771</v>
      </c>
      <c r="AL8" s="25">
        <v>1779</v>
      </c>
    </row>
    <row r="9" spans="1:38" ht="15.6" x14ac:dyDescent="0.25">
      <c r="A9" s="22" t="s">
        <v>85</v>
      </c>
      <c r="B9" s="26" t="s">
        <v>116</v>
      </c>
      <c r="C9" s="25">
        <v>1592</v>
      </c>
      <c r="D9" s="25">
        <v>1560</v>
      </c>
      <c r="E9" s="25">
        <v>1566</v>
      </c>
      <c r="F9" s="25">
        <v>1558</v>
      </c>
      <c r="G9" s="25">
        <v>1552</v>
      </c>
      <c r="H9" s="25">
        <v>1538</v>
      </c>
      <c r="I9" s="25">
        <v>1542</v>
      </c>
      <c r="J9" s="25">
        <v>1510</v>
      </c>
      <c r="K9" s="25">
        <v>1491</v>
      </c>
      <c r="L9" s="25">
        <v>1473</v>
      </c>
      <c r="M9" s="25">
        <v>1457</v>
      </c>
      <c r="N9" s="25">
        <v>1451</v>
      </c>
      <c r="O9" s="25">
        <v>1470</v>
      </c>
      <c r="P9" s="25">
        <v>1470</v>
      </c>
      <c r="Q9" s="25">
        <v>1431</v>
      </c>
      <c r="R9" s="25">
        <v>1440</v>
      </c>
      <c r="S9" s="25">
        <v>1433</v>
      </c>
      <c r="T9" s="25">
        <v>1449</v>
      </c>
      <c r="U9" s="25">
        <v>1463</v>
      </c>
      <c r="V9" s="25">
        <v>1479</v>
      </c>
      <c r="W9" s="25">
        <v>1490</v>
      </c>
      <c r="X9" s="25">
        <v>1493</v>
      </c>
      <c r="Y9" s="25">
        <v>1487</v>
      </c>
      <c r="Z9" s="25">
        <v>1482</v>
      </c>
      <c r="AA9" s="25">
        <v>1481</v>
      </c>
      <c r="AB9" s="25">
        <v>1474</v>
      </c>
      <c r="AC9" s="25">
        <v>1479</v>
      </c>
      <c r="AD9" s="25">
        <v>1456</v>
      </c>
      <c r="AE9" s="25">
        <v>1450</v>
      </c>
      <c r="AF9" s="25">
        <v>1446</v>
      </c>
      <c r="AG9" s="25">
        <v>1436</v>
      </c>
      <c r="AH9" s="25">
        <v>1455</v>
      </c>
      <c r="AI9" s="25">
        <v>1437</v>
      </c>
      <c r="AJ9" s="25">
        <v>1457</v>
      </c>
      <c r="AK9" s="25">
        <v>1458</v>
      </c>
      <c r="AL9" s="25">
        <v>1457</v>
      </c>
    </row>
    <row r="10" spans="1:38" ht="13.8" x14ac:dyDescent="0.25">
      <c r="A10" s="24" t="s">
        <v>130</v>
      </c>
      <c r="B10" s="27" t="s">
        <v>131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>
        <v>1978</v>
      </c>
      <c r="X10" s="25">
        <v>1970</v>
      </c>
      <c r="Y10" s="25">
        <v>1973</v>
      </c>
      <c r="Z10" s="25">
        <v>1978</v>
      </c>
      <c r="AA10" s="25">
        <v>1986</v>
      </c>
      <c r="AB10" s="25">
        <v>2008</v>
      </c>
      <c r="AC10" s="25">
        <v>2001</v>
      </c>
      <c r="AD10" s="25">
        <v>1998</v>
      </c>
      <c r="AE10" s="25">
        <v>1968</v>
      </c>
      <c r="AF10" s="25">
        <v>1831</v>
      </c>
      <c r="AG10" s="25">
        <v>1875</v>
      </c>
      <c r="AH10" s="25">
        <v>1919</v>
      </c>
      <c r="AI10" s="25">
        <v>1886</v>
      </c>
      <c r="AJ10" s="25">
        <v>1866</v>
      </c>
      <c r="AK10" s="25">
        <v>1859</v>
      </c>
      <c r="AL10" s="25">
        <v>1852</v>
      </c>
    </row>
    <row r="11" spans="1:38" ht="15.6" x14ac:dyDescent="0.25">
      <c r="A11" s="22" t="s">
        <v>84</v>
      </c>
      <c r="B11" s="26" t="s">
        <v>117</v>
      </c>
      <c r="C11" s="25">
        <v>1849</v>
      </c>
      <c r="D11" s="25">
        <v>1855</v>
      </c>
      <c r="E11" s="25">
        <v>1840</v>
      </c>
      <c r="F11" s="25">
        <v>1823</v>
      </c>
      <c r="G11" s="25">
        <v>1814</v>
      </c>
      <c r="H11" s="25">
        <v>1813</v>
      </c>
      <c r="I11" s="25">
        <v>1793</v>
      </c>
      <c r="J11" s="25">
        <v>1798</v>
      </c>
      <c r="K11" s="25">
        <v>1806</v>
      </c>
      <c r="L11" s="25">
        <v>1802</v>
      </c>
      <c r="M11" s="25">
        <v>1769</v>
      </c>
      <c r="N11" s="25">
        <v>1747</v>
      </c>
      <c r="O11" s="25">
        <v>1753</v>
      </c>
      <c r="P11" s="25">
        <v>1755</v>
      </c>
      <c r="Q11" s="25">
        <v>1775</v>
      </c>
      <c r="R11" s="25">
        <v>1776</v>
      </c>
      <c r="S11" s="25">
        <v>1775</v>
      </c>
      <c r="T11" s="25">
        <v>1765</v>
      </c>
      <c r="U11" s="25">
        <v>1754</v>
      </c>
      <c r="V11" s="25">
        <v>1757</v>
      </c>
      <c r="W11" s="25">
        <v>1742</v>
      </c>
      <c r="X11" s="25">
        <v>1723</v>
      </c>
      <c r="Y11" s="25">
        <v>1714</v>
      </c>
      <c r="Z11" s="25">
        <v>1705</v>
      </c>
      <c r="AA11" s="25">
        <v>1707</v>
      </c>
      <c r="AB11" s="25">
        <v>1697</v>
      </c>
      <c r="AC11" s="25">
        <v>1693</v>
      </c>
      <c r="AD11" s="25">
        <v>1691</v>
      </c>
      <c r="AE11" s="25">
        <v>1685</v>
      </c>
      <c r="AF11" s="25">
        <v>1661</v>
      </c>
      <c r="AG11" s="25">
        <v>1668</v>
      </c>
      <c r="AH11" s="25">
        <v>1662</v>
      </c>
      <c r="AI11" s="25">
        <v>1650</v>
      </c>
      <c r="AJ11" s="25">
        <v>1640</v>
      </c>
      <c r="AK11" s="25">
        <v>1643</v>
      </c>
      <c r="AL11" s="25">
        <v>1646</v>
      </c>
    </row>
    <row r="12" spans="1:38" ht="15.6" x14ac:dyDescent="0.25">
      <c r="A12" s="22" t="s">
        <v>83</v>
      </c>
      <c r="B12" s="26" t="s">
        <v>107</v>
      </c>
      <c r="C12" s="25">
        <v>1823.30004882813</v>
      </c>
      <c r="D12" s="25">
        <v>1803.06994628906</v>
      </c>
      <c r="E12" s="25">
        <v>1729.78002929688</v>
      </c>
      <c r="F12" s="25">
        <v>1711.84997558594</v>
      </c>
      <c r="G12" s="25">
        <v>1705.31005859375</v>
      </c>
      <c r="H12" s="25">
        <v>1669.90002441406</v>
      </c>
      <c r="I12" s="25">
        <v>1664.67004394531</v>
      </c>
      <c r="J12" s="25">
        <v>1676.53002929688</v>
      </c>
      <c r="K12" s="25">
        <v>1685.68994140625</v>
      </c>
      <c r="L12" s="25">
        <v>1669.88000488281</v>
      </c>
      <c r="M12" s="25">
        <v>1664.81994628906</v>
      </c>
      <c r="N12" s="25">
        <v>1654.5400390625</v>
      </c>
      <c r="O12" s="25">
        <v>1656.06005859375</v>
      </c>
      <c r="P12" s="25">
        <v>1640.93994140625</v>
      </c>
      <c r="Q12" s="25">
        <v>1630.27001953125</v>
      </c>
      <c r="R12" s="25">
        <v>1604.75</v>
      </c>
      <c r="S12" s="25">
        <v>1606.18994140625</v>
      </c>
      <c r="T12" s="25">
        <v>1596.28002929688</v>
      </c>
      <c r="U12" s="25">
        <v>1582.69995117188</v>
      </c>
      <c r="V12" s="25">
        <v>1571.73999023438</v>
      </c>
      <c r="W12" s="25">
        <v>1534.80004882813</v>
      </c>
      <c r="X12" s="25">
        <v>1525.98999023438</v>
      </c>
      <c r="Y12" s="25">
        <v>1487.31994628906</v>
      </c>
      <c r="Z12" s="25">
        <v>1484.38000488281</v>
      </c>
      <c r="AA12" s="25">
        <v>1513.2099609375</v>
      </c>
      <c r="AB12" s="25">
        <v>1507.43994140625</v>
      </c>
      <c r="AC12" s="25">
        <v>1484</v>
      </c>
      <c r="AD12" s="25">
        <v>1500.25</v>
      </c>
      <c r="AE12" s="25">
        <v>1507.17004394531</v>
      </c>
      <c r="AF12" s="25">
        <v>1489.06994628906</v>
      </c>
      <c r="AG12" s="25">
        <v>1493.9599609375</v>
      </c>
      <c r="AH12" s="25">
        <v>1496.33</v>
      </c>
      <c r="AI12" s="25">
        <v>1490.23</v>
      </c>
      <c r="AJ12" s="25">
        <v>1474.3</v>
      </c>
      <c r="AK12" s="25">
        <v>1473.45</v>
      </c>
      <c r="AL12" s="25">
        <v>1482</v>
      </c>
    </row>
    <row r="13" spans="1:38" ht="15.6" x14ac:dyDescent="0.25">
      <c r="A13" s="22" t="s">
        <v>82</v>
      </c>
      <c r="B13" s="26" t="s">
        <v>108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>
        <v>1553.5</v>
      </c>
      <c r="O13" s="25">
        <v>1564.7</v>
      </c>
      <c r="P13" s="25">
        <v>1541.6</v>
      </c>
      <c r="Q13" s="25">
        <v>1537.3</v>
      </c>
      <c r="R13" s="25">
        <v>1528</v>
      </c>
      <c r="S13" s="25">
        <v>1510.5</v>
      </c>
      <c r="T13" s="25">
        <v>1499.6</v>
      </c>
      <c r="U13" s="25">
        <v>1493.6</v>
      </c>
      <c r="V13" s="25">
        <v>1478.7</v>
      </c>
      <c r="W13" s="25">
        <v>1452</v>
      </c>
      <c r="X13" s="25">
        <v>1441.9</v>
      </c>
      <c r="Y13" s="25">
        <v>1430.9</v>
      </c>
      <c r="Z13" s="25">
        <v>1424.8</v>
      </c>
      <c r="AA13" s="25">
        <v>1422.2</v>
      </c>
      <c r="AB13" s="25">
        <v>1411.3</v>
      </c>
      <c r="AC13" s="25">
        <v>1424.7</v>
      </c>
      <c r="AD13" s="25">
        <v>1424.4</v>
      </c>
      <c r="AE13" s="25">
        <v>1418.4</v>
      </c>
      <c r="AF13" s="25">
        <v>1372.7</v>
      </c>
      <c r="AG13" s="25">
        <v>1389.9</v>
      </c>
      <c r="AH13" s="25">
        <v>1392.8</v>
      </c>
      <c r="AI13" s="25">
        <v>1375.3</v>
      </c>
      <c r="AJ13" s="25">
        <v>1361.7</v>
      </c>
      <c r="AK13" s="25">
        <v>1366.4</v>
      </c>
      <c r="AL13" s="25">
        <v>1371</v>
      </c>
    </row>
    <row r="14" spans="1:38" ht="15.6" x14ac:dyDescent="0.25">
      <c r="A14" s="22" t="s">
        <v>81</v>
      </c>
      <c r="B14" s="26" t="s">
        <v>122</v>
      </c>
      <c r="C14" s="25"/>
      <c r="D14" s="25"/>
      <c r="E14" s="25"/>
      <c r="F14" s="25">
        <v>2186</v>
      </c>
      <c r="G14" s="25">
        <v>2113</v>
      </c>
      <c r="H14" s="25">
        <v>2131</v>
      </c>
      <c r="I14" s="25">
        <v>2119</v>
      </c>
      <c r="J14" s="25">
        <v>2076</v>
      </c>
      <c r="K14" s="25">
        <v>2064</v>
      </c>
      <c r="L14" s="25">
        <v>2107</v>
      </c>
      <c r="M14" s="25">
        <v>2084</v>
      </c>
      <c r="N14" s="25">
        <v>2115</v>
      </c>
      <c r="O14" s="25">
        <v>2143</v>
      </c>
      <c r="P14" s="25">
        <v>2164</v>
      </c>
      <c r="Q14" s="25">
        <v>2129</v>
      </c>
      <c r="R14" s="25">
        <v>2111</v>
      </c>
      <c r="S14" s="25">
        <v>2109</v>
      </c>
      <c r="T14" s="25">
        <v>2108</v>
      </c>
      <c r="U14" s="25">
        <v>2108</v>
      </c>
      <c r="V14" s="25">
        <v>2105</v>
      </c>
      <c r="W14" s="25">
        <v>2108</v>
      </c>
      <c r="X14" s="25">
        <v>2101</v>
      </c>
      <c r="Y14" s="25">
        <v>2093</v>
      </c>
      <c r="Z14" s="25">
        <v>2091</v>
      </c>
      <c r="AA14" s="25">
        <v>2083</v>
      </c>
      <c r="AB14" s="25">
        <v>2136</v>
      </c>
      <c r="AC14" s="25">
        <v>2125</v>
      </c>
      <c r="AD14" s="25">
        <v>2111</v>
      </c>
      <c r="AE14" s="25">
        <v>2106</v>
      </c>
      <c r="AF14" s="25">
        <v>2081</v>
      </c>
      <c r="AG14" s="25">
        <v>2020</v>
      </c>
      <c r="AH14" s="25">
        <v>2038</v>
      </c>
      <c r="AI14" s="25">
        <v>2055</v>
      </c>
      <c r="AJ14" s="25">
        <v>2063</v>
      </c>
      <c r="AK14" s="25">
        <v>2026</v>
      </c>
      <c r="AL14" s="25">
        <v>2042</v>
      </c>
    </row>
    <row r="15" spans="1:38" ht="15.6" x14ac:dyDescent="0.25">
      <c r="A15" s="22" t="s">
        <v>80</v>
      </c>
      <c r="B15" s="26" t="s">
        <v>113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>
        <v>2005.5</v>
      </c>
      <c r="S15" s="25">
        <v>1999.6</v>
      </c>
      <c r="T15" s="25">
        <v>2023.4</v>
      </c>
      <c r="U15" s="25">
        <v>2022.9</v>
      </c>
      <c r="V15" s="25">
        <v>2040.1</v>
      </c>
      <c r="W15" s="25">
        <v>2032.8</v>
      </c>
      <c r="X15" s="25">
        <v>1993.3</v>
      </c>
      <c r="Y15" s="25">
        <v>2005.3</v>
      </c>
      <c r="Z15" s="25">
        <v>1978.2</v>
      </c>
      <c r="AA15" s="25">
        <v>1986.1</v>
      </c>
      <c r="AB15" s="25">
        <v>1986.9</v>
      </c>
      <c r="AC15" s="25">
        <v>1983.5</v>
      </c>
      <c r="AD15" s="25">
        <v>1978.6</v>
      </c>
      <c r="AE15" s="25">
        <v>1981.7</v>
      </c>
      <c r="AF15" s="25">
        <v>1963.1</v>
      </c>
      <c r="AG15" s="25">
        <v>1958.4</v>
      </c>
      <c r="AH15" s="25">
        <v>1975.7</v>
      </c>
      <c r="AI15" s="25">
        <v>1889.2</v>
      </c>
      <c r="AJ15" s="25">
        <v>1879.8</v>
      </c>
      <c r="AK15" s="25">
        <v>1857.9</v>
      </c>
      <c r="AL15" s="25">
        <v>1748.6</v>
      </c>
    </row>
    <row r="16" spans="1:38" ht="15.6" x14ac:dyDescent="0.25">
      <c r="A16" s="22" t="s">
        <v>79</v>
      </c>
      <c r="B16" s="26" t="s">
        <v>118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>
        <v>2007.4</v>
      </c>
      <c r="O16" s="25">
        <v>2007.4</v>
      </c>
      <c r="P16" s="25">
        <v>2024.9</v>
      </c>
      <c r="Q16" s="25">
        <v>1991.1</v>
      </c>
      <c r="R16" s="25">
        <v>1974.8</v>
      </c>
      <c r="S16" s="25">
        <v>1995.5</v>
      </c>
      <c r="T16" s="25">
        <v>2026</v>
      </c>
      <c r="U16" s="25">
        <v>2003.1</v>
      </c>
      <c r="V16" s="25">
        <v>1979.1</v>
      </c>
      <c r="W16" s="25">
        <v>2040.1</v>
      </c>
      <c r="X16" s="25">
        <v>2053.1999999999998</v>
      </c>
      <c r="Y16" s="25">
        <v>2011.8</v>
      </c>
      <c r="Z16" s="25">
        <v>1971.9</v>
      </c>
      <c r="AA16" s="25">
        <v>1979.6</v>
      </c>
      <c r="AB16" s="25">
        <v>1970</v>
      </c>
      <c r="AC16" s="25">
        <v>1957.6</v>
      </c>
      <c r="AD16" s="25">
        <v>1931.6</v>
      </c>
      <c r="AE16" s="25">
        <v>1933.8</v>
      </c>
      <c r="AF16" s="25">
        <v>1848.7</v>
      </c>
      <c r="AG16" s="25">
        <v>1833.6</v>
      </c>
      <c r="AH16" s="25">
        <v>1878.4</v>
      </c>
      <c r="AI16" s="25">
        <v>1853.4</v>
      </c>
      <c r="AJ16" s="25">
        <v>1846.1</v>
      </c>
      <c r="AK16" s="25">
        <v>1864.1</v>
      </c>
      <c r="AL16" s="25">
        <v>1879.5</v>
      </c>
    </row>
    <row r="17" spans="1:38" ht="15.6" x14ac:dyDescent="0.25">
      <c r="A17" s="22" t="s">
        <v>78</v>
      </c>
      <c r="B17" s="26" t="s">
        <v>99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>
        <v>1953</v>
      </c>
      <c r="V17" s="25">
        <v>1942</v>
      </c>
      <c r="W17" s="25">
        <v>1933</v>
      </c>
      <c r="X17" s="25">
        <v>1924</v>
      </c>
      <c r="Y17" s="25">
        <v>1904</v>
      </c>
      <c r="Z17" s="25">
        <v>1887</v>
      </c>
      <c r="AA17" s="25">
        <v>1875</v>
      </c>
      <c r="AB17" s="25">
        <v>1883</v>
      </c>
      <c r="AC17" s="25">
        <v>1879</v>
      </c>
      <c r="AD17" s="25">
        <v>1865</v>
      </c>
      <c r="AE17" s="25">
        <v>1844</v>
      </c>
      <c r="AF17" s="25">
        <v>1812</v>
      </c>
      <c r="AG17" s="25">
        <v>1801</v>
      </c>
      <c r="AH17" s="25">
        <v>1801</v>
      </c>
      <c r="AI17" s="25">
        <v>1806</v>
      </c>
      <c r="AJ17" s="25">
        <v>1815</v>
      </c>
      <c r="AK17" s="25">
        <v>1821.26</v>
      </c>
      <c r="AL17" s="25">
        <v>1819.54</v>
      </c>
    </row>
    <row r="18" spans="1:38" ht="13.8" x14ac:dyDescent="0.25">
      <c r="A18" s="24" t="s">
        <v>132</v>
      </c>
      <c r="B18" s="27" t="s">
        <v>133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>
        <v>1995</v>
      </c>
      <c r="S18" s="25">
        <v>2017</v>
      </c>
      <c r="T18" s="25">
        <v>2027</v>
      </c>
      <c r="U18" s="25">
        <v>2003</v>
      </c>
      <c r="V18" s="25">
        <v>2003</v>
      </c>
      <c r="W18" s="25">
        <v>2017</v>
      </c>
      <c r="X18" s="25">
        <v>1979</v>
      </c>
      <c r="Y18" s="25">
        <v>1993</v>
      </c>
      <c r="Z18" s="25">
        <v>1974</v>
      </c>
      <c r="AA18" s="25">
        <v>1942</v>
      </c>
      <c r="AB18" s="25">
        <v>1931</v>
      </c>
      <c r="AC18" s="25">
        <v>1919</v>
      </c>
      <c r="AD18" s="25">
        <v>1931</v>
      </c>
      <c r="AE18" s="25">
        <v>1929</v>
      </c>
      <c r="AF18" s="25">
        <v>1927</v>
      </c>
      <c r="AG18" s="25">
        <v>1918</v>
      </c>
      <c r="AH18" s="25">
        <v>1920</v>
      </c>
      <c r="AI18" s="25">
        <v>1910</v>
      </c>
      <c r="AJ18" s="25">
        <v>1867</v>
      </c>
      <c r="AK18" s="25">
        <v>1853</v>
      </c>
      <c r="AL18" s="25">
        <v>1858</v>
      </c>
    </row>
    <row r="19" spans="1:38" ht="15.6" x14ac:dyDescent="0.25">
      <c r="A19" s="22" t="s">
        <v>77</v>
      </c>
      <c r="B19" s="26" t="s">
        <v>123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>
        <v>1856.1</v>
      </c>
      <c r="S19" s="25">
        <v>1866.1</v>
      </c>
      <c r="T19" s="25">
        <v>1860.1</v>
      </c>
      <c r="U19" s="25">
        <v>1873.8</v>
      </c>
      <c r="V19" s="25">
        <v>1870.4</v>
      </c>
      <c r="W19" s="25">
        <v>1850.8</v>
      </c>
      <c r="X19" s="25">
        <v>1837.8</v>
      </c>
      <c r="Y19" s="25">
        <v>1826.6</v>
      </c>
      <c r="Z19" s="25">
        <v>1815.8</v>
      </c>
      <c r="AA19" s="25">
        <v>1815.3</v>
      </c>
      <c r="AB19" s="25">
        <v>1812.1</v>
      </c>
      <c r="AC19" s="25">
        <v>1812.6</v>
      </c>
      <c r="AD19" s="25">
        <v>1818.2</v>
      </c>
      <c r="AE19" s="25">
        <v>1807</v>
      </c>
      <c r="AF19" s="25">
        <v>1775.7</v>
      </c>
      <c r="AG19" s="25">
        <v>1777.3</v>
      </c>
      <c r="AH19" s="25">
        <v>1773.3</v>
      </c>
      <c r="AI19" s="25">
        <v>1734.2</v>
      </c>
      <c r="AJ19" s="25">
        <v>1719.51</v>
      </c>
      <c r="AK19" s="25">
        <v>1718.8</v>
      </c>
      <c r="AL19" s="25">
        <v>1724.83</v>
      </c>
    </row>
    <row r="20" spans="1:38" ht="15.6" x14ac:dyDescent="0.25">
      <c r="A20" s="22" t="s">
        <v>76</v>
      </c>
      <c r="B20" s="26" t="s">
        <v>103</v>
      </c>
      <c r="C20" s="25">
        <v>2121</v>
      </c>
      <c r="D20" s="25">
        <v>2106</v>
      </c>
      <c r="E20" s="25">
        <v>2104</v>
      </c>
      <c r="F20" s="25">
        <v>2095</v>
      </c>
      <c r="G20" s="25">
        <v>2108</v>
      </c>
      <c r="H20" s="25">
        <v>2093</v>
      </c>
      <c r="I20" s="25">
        <v>2097</v>
      </c>
      <c r="J20" s="25">
        <v>2096</v>
      </c>
      <c r="K20" s="25">
        <v>2092</v>
      </c>
      <c r="L20" s="25">
        <v>2070</v>
      </c>
      <c r="M20" s="25">
        <v>2031</v>
      </c>
      <c r="N20" s="25">
        <v>1998</v>
      </c>
      <c r="O20" s="25">
        <v>1965</v>
      </c>
      <c r="P20" s="25">
        <v>1905</v>
      </c>
      <c r="Q20" s="25">
        <v>1898</v>
      </c>
      <c r="R20" s="25">
        <v>1884</v>
      </c>
      <c r="S20" s="25">
        <v>1892</v>
      </c>
      <c r="T20" s="25">
        <v>1865</v>
      </c>
      <c r="U20" s="25">
        <v>1842</v>
      </c>
      <c r="V20" s="25">
        <v>1810</v>
      </c>
      <c r="W20" s="25">
        <v>1821</v>
      </c>
      <c r="X20" s="25">
        <v>1809</v>
      </c>
      <c r="Y20" s="25">
        <v>1798</v>
      </c>
      <c r="Z20" s="25">
        <v>1799</v>
      </c>
      <c r="AA20" s="25">
        <v>1787</v>
      </c>
      <c r="AB20" s="25">
        <v>1775</v>
      </c>
      <c r="AC20" s="25">
        <v>1784</v>
      </c>
      <c r="AD20" s="25">
        <v>1785</v>
      </c>
      <c r="AE20" s="25">
        <v>1771</v>
      </c>
      <c r="AF20" s="25">
        <v>1714</v>
      </c>
      <c r="AG20" s="25">
        <v>1733</v>
      </c>
      <c r="AH20" s="25">
        <v>1728</v>
      </c>
      <c r="AI20" s="25">
        <v>1745</v>
      </c>
      <c r="AJ20" s="25">
        <v>1734</v>
      </c>
      <c r="AK20" s="25">
        <v>1729</v>
      </c>
      <c r="AL20" s="25">
        <v>1719</v>
      </c>
    </row>
    <row r="21" spans="1:38" ht="15.6" x14ac:dyDescent="0.25">
      <c r="A21" s="22" t="s">
        <v>75</v>
      </c>
      <c r="B21" s="26" t="s">
        <v>104</v>
      </c>
      <c r="C21" s="25">
        <v>2864</v>
      </c>
      <c r="D21" s="25">
        <v>2880</v>
      </c>
      <c r="E21" s="25">
        <v>2893</v>
      </c>
      <c r="F21" s="25">
        <v>2911</v>
      </c>
      <c r="G21" s="25">
        <v>2907</v>
      </c>
      <c r="H21" s="25">
        <v>2882</v>
      </c>
      <c r="I21" s="25">
        <v>2911</v>
      </c>
      <c r="J21" s="25">
        <v>2880</v>
      </c>
      <c r="K21" s="25">
        <v>2834</v>
      </c>
      <c r="L21" s="25">
        <v>2731</v>
      </c>
      <c r="M21" s="25">
        <v>2677</v>
      </c>
      <c r="N21" s="25">
        <v>2661</v>
      </c>
      <c r="O21" s="25">
        <v>2639</v>
      </c>
      <c r="P21" s="25">
        <v>2656</v>
      </c>
      <c r="Q21" s="25">
        <v>2640</v>
      </c>
      <c r="R21" s="25">
        <v>2648</v>
      </c>
      <c r="S21" s="25">
        <v>2637</v>
      </c>
      <c r="T21" s="25">
        <v>2582</v>
      </c>
      <c r="U21" s="25">
        <v>2488</v>
      </c>
      <c r="V21" s="25">
        <v>2495</v>
      </c>
      <c r="W21" s="25">
        <v>2512</v>
      </c>
      <c r="X21" s="25">
        <v>2499</v>
      </c>
      <c r="Y21" s="25">
        <v>2464</v>
      </c>
      <c r="Z21" s="25">
        <v>2424</v>
      </c>
      <c r="AA21" s="25">
        <v>2392</v>
      </c>
      <c r="AB21" s="25">
        <v>2351</v>
      </c>
      <c r="AC21" s="25">
        <v>2346</v>
      </c>
      <c r="AD21" s="25">
        <v>2306</v>
      </c>
      <c r="AE21" s="25">
        <v>2246</v>
      </c>
      <c r="AF21" s="25">
        <v>2232</v>
      </c>
      <c r="AG21" s="25">
        <v>2187</v>
      </c>
      <c r="AH21" s="25">
        <v>2090</v>
      </c>
      <c r="AI21" s="25">
        <v>2163</v>
      </c>
      <c r="AJ21" s="25">
        <v>2079</v>
      </c>
      <c r="AK21" s="25">
        <v>2124</v>
      </c>
      <c r="AL21" s="25">
        <v>2113</v>
      </c>
    </row>
    <row r="22" spans="1:38" ht="13.8" x14ac:dyDescent="0.25">
      <c r="A22" s="24" t="s">
        <v>134</v>
      </c>
      <c r="B22" s="27" t="s">
        <v>135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>
        <v>1976</v>
      </c>
      <c r="X22" s="25">
        <v>1987</v>
      </c>
      <c r="Y22" s="25">
        <v>1938</v>
      </c>
      <c r="Z22" s="25">
        <v>1928</v>
      </c>
      <c r="AA22" s="25">
        <v>1878</v>
      </c>
      <c r="AB22" s="25">
        <v>1906</v>
      </c>
      <c r="AC22" s="25">
        <v>1907</v>
      </c>
      <c r="AD22" s="25">
        <v>1878</v>
      </c>
      <c r="AE22" s="25">
        <v>2002</v>
      </c>
      <c r="AF22" s="25">
        <v>1952</v>
      </c>
      <c r="AG22" s="25">
        <v>1935</v>
      </c>
      <c r="AH22" s="25">
        <v>1952</v>
      </c>
      <c r="AI22" s="25">
        <v>1934</v>
      </c>
      <c r="AJ22" s="25">
        <v>1928</v>
      </c>
      <c r="AK22" s="25">
        <v>1938</v>
      </c>
      <c r="AL22" s="25">
        <v>1903</v>
      </c>
    </row>
    <row r="23" spans="1:38" ht="15.6" x14ac:dyDescent="0.25">
      <c r="A23" s="22" t="s">
        <v>74</v>
      </c>
      <c r="B23" s="26" t="s">
        <v>109</v>
      </c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>
        <v>1603</v>
      </c>
      <c r="X23" s="25">
        <v>1586</v>
      </c>
      <c r="Y23" s="25">
        <v>1581</v>
      </c>
      <c r="Z23" s="25">
        <v>1579</v>
      </c>
      <c r="AA23" s="25">
        <v>1579</v>
      </c>
      <c r="AB23" s="25">
        <v>1555</v>
      </c>
      <c r="AC23" s="25">
        <v>1556</v>
      </c>
      <c r="AD23" s="25">
        <v>1570</v>
      </c>
      <c r="AE23" s="25">
        <v>1570</v>
      </c>
      <c r="AF23" s="25">
        <v>1519</v>
      </c>
      <c r="AG23" s="25">
        <v>1521</v>
      </c>
      <c r="AH23" s="25">
        <v>1519</v>
      </c>
      <c r="AI23" s="25">
        <v>1513</v>
      </c>
      <c r="AJ23" s="25">
        <v>1503</v>
      </c>
      <c r="AK23" s="25">
        <v>1509</v>
      </c>
      <c r="AL23" s="25">
        <v>1507</v>
      </c>
    </row>
    <row r="24" spans="1:38" ht="15.6" x14ac:dyDescent="0.25">
      <c r="A24" s="22" t="s">
        <v>73</v>
      </c>
      <c r="B24" s="26" t="s">
        <v>121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>
        <v>2241.8000000000002</v>
      </c>
      <c r="O24" s="25"/>
      <c r="P24" s="25">
        <v>2241.1</v>
      </c>
      <c r="Q24" s="25"/>
      <c r="R24" s="25">
        <v>2293.6</v>
      </c>
      <c r="S24" s="25">
        <v>2314.1999999999998</v>
      </c>
      <c r="T24" s="25">
        <v>2321.6</v>
      </c>
      <c r="U24" s="25">
        <v>2290.6999999999998</v>
      </c>
      <c r="V24" s="25">
        <v>2305.8000000000002</v>
      </c>
      <c r="W24" s="25">
        <v>2311.1999999999998</v>
      </c>
      <c r="X24" s="25">
        <v>2285.1999999999998</v>
      </c>
      <c r="Y24" s="25">
        <v>2271.1999999999998</v>
      </c>
      <c r="Z24" s="25">
        <v>2276.5</v>
      </c>
      <c r="AA24" s="25">
        <v>2270.6</v>
      </c>
      <c r="AB24" s="25">
        <v>2281</v>
      </c>
      <c r="AC24" s="25">
        <v>2280.6</v>
      </c>
      <c r="AD24" s="25">
        <v>2261.4</v>
      </c>
      <c r="AE24" s="25">
        <v>2258</v>
      </c>
      <c r="AF24" s="25">
        <v>2250.1999999999998</v>
      </c>
      <c r="AG24" s="25">
        <v>2242.4</v>
      </c>
      <c r="AH24" s="25">
        <v>2250.1999999999998</v>
      </c>
      <c r="AI24" s="25">
        <v>2225.8000000000002</v>
      </c>
      <c r="AJ24" s="25">
        <v>2236.6</v>
      </c>
      <c r="AK24" s="25">
        <v>2228.4</v>
      </c>
      <c r="AL24" s="25">
        <v>2246.4</v>
      </c>
    </row>
    <row r="25" spans="1:38" ht="15.6" x14ac:dyDescent="0.25">
      <c r="A25" s="22" t="s">
        <v>72</v>
      </c>
      <c r="B25" s="26" t="s">
        <v>110</v>
      </c>
      <c r="C25" s="25">
        <v>1553</v>
      </c>
      <c r="D25" s="25">
        <v>1553</v>
      </c>
      <c r="E25" s="25">
        <v>1539</v>
      </c>
      <c r="F25" s="25">
        <v>1524</v>
      </c>
      <c r="G25" s="25">
        <v>1516</v>
      </c>
      <c r="H25" s="25">
        <v>1499</v>
      </c>
      <c r="I25" s="25">
        <v>1485</v>
      </c>
      <c r="J25" s="25">
        <v>1464</v>
      </c>
      <c r="K25" s="25">
        <v>1461</v>
      </c>
      <c r="L25" s="25">
        <v>1456</v>
      </c>
      <c r="M25" s="25">
        <v>1451</v>
      </c>
      <c r="N25" s="25">
        <v>1442</v>
      </c>
      <c r="O25" s="25">
        <v>1448</v>
      </c>
      <c r="P25" s="25">
        <v>1438</v>
      </c>
      <c r="Q25" s="25">
        <v>1445</v>
      </c>
      <c r="R25" s="25">
        <v>1479</v>
      </c>
      <c r="S25" s="25">
        <v>1494</v>
      </c>
      <c r="T25" s="25">
        <v>1480</v>
      </c>
      <c r="U25" s="25">
        <v>1477</v>
      </c>
      <c r="V25" s="25">
        <v>1476</v>
      </c>
      <c r="W25" s="25">
        <v>1462</v>
      </c>
      <c r="X25" s="25">
        <v>1452</v>
      </c>
      <c r="Y25" s="25">
        <v>1435</v>
      </c>
      <c r="Z25" s="25">
        <v>1427</v>
      </c>
      <c r="AA25" s="25">
        <v>1448</v>
      </c>
      <c r="AB25" s="25">
        <v>1434</v>
      </c>
      <c r="AC25" s="25">
        <v>1430</v>
      </c>
      <c r="AD25" s="25">
        <v>1430</v>
      </c>
      <c r="AE25" s="25">
        <v>1430</v>
      </c>
      <c r="AF25" s="25">
        <v>1422</v>
      </c>
      <c r="AG25" s="25">
        <v>1421</v>
      </c>
      <c r="AH25" s="25">
        <v>1422</v>
      </c>
      <c r="AI25" s="25">
        <v>1413</v>
      </c>
      <c r="AJ25" s="25">
        <v>1415</v>
      </c>
      <c r="AK25" s="25">
        <v>1420</v>
      </c>
      <c r="AL25" s="25">
        <v>1419</v>
      </c>
    </row>
    <row r="26" spans="1:38" ht="15.6" x14ac:dyDescent="0.25">
      <c r="A26" s="22" t="s">
        <v>71</v>
      </c>
      <c r="B26" s="26" t="s">
        <v>100</v>
      </c>
      <c r="C26" s="25"/>
      <c r="D26" s="25"/>
      <c r="E26" s="25"/>
      <c r="F26" s="25"/>
      <c r="G26" s="25"/>
      <c r="H26" s="25"/>
      <c r="I26" s="25">
        <v>1834</v>
      </c>
      <c r="J26" s="25">
        <v>1838</v>
      </c>
      <c r="K26" s="25">
        <v>1829</v>
      </c>
      <c r="L26" s="25">
        <v>1820</v>
      </c>
      <c r="M26" s="25">
        <v>1809</v>
      </c>
      <c r="N26" s="25">
        <v>1792</v>
      </c>
      <c r="O26" s="25">
        <v>1799</v>
      </c>
      <c r="P26" s="25">
        <v>1853</v>
      </c>
      <c r="Q26" s="25">
        <v>1848</v>
      </c>
      <c r="R26" s="25">
        <v>1841</v>
      </c>
      <c r="S26" s="25">
        <v>1834</v>
      </c>
      <c r="T26" s="25">
        <v>1826</v>
      </c>
      <c r="U26" s="25">
        <v>1829</v>
      </c>
      <c r="V26" s="25">
        <v>1845</v>
      </c>
      <c r="W26" s="25">
        <v>1836</v>
      </c>
      <c r="X26" s="25">
        <v>1825</v>
      </c>
      <c r="Y26" s="25">
        <v>1826</v>
      </c>
      <c r="Z26" s="25">
        <v>1823</v>
      </c>
      <c r="AA26" s="25">
        <v>1830</v>
      </c>
      <c r="AB26" s="25">
        <v>1815</v>
      </c>
      <c r="AC26" s="25">
        <v>1795</v>
      </c>
      <c r="AD26" s="25">
        <v>1774</v>
      </c>
      <c r="AE26" s="25">
        <v>1761</v>
      </c>
      <c r="AF26" s="25">
        <v>1740</v>
      </c>
      <c r="AG26" s="25">
        <v>1755</v>
      </c>
      <c r="AH26" s="25">
        <v>1746</v>
      </c>
      <c r="AI26" s="25">
        <v>1734</v>
      </c>
      <c r="AJ26" s="25">
        <v>1752</v>
      </c>
      <c r="AK26" s="25">
        <v>1762</v>
      </c>
      <c r="AL26" s="25">
        <v>1757</v>
      </c>
    </row>
    <row r="27" spans="1:38" ht="15.6" x14ac:dyDescent="0.25">
      <c r="A27" s="22" t="s">
        <v>92</v>
      </c>
      <c r="B27" s="26" t="s">
        <v>119</v>
      </c>
      <c r="C27" s="25">
        <v>1580</v>
      </c>
      <c r="D27" s="25">
        <v>1570</v>
      </c>
      <c r="E27" s="25">
        <v>1559</v>
      </c>
      <c r="F27" s="25">
        <v>1553</v>
      </c>
      <c r="G27" s="25">
        <v>1548</v>
      </c>
      <c r="H27" s="25">
        <v>1542</v>
      </c>
      <c r="I27" s="25">
        <v>1538</v>
      </c>
      <c r="J27" s="25">
        <v>1511</v>
      </c>
      <c r="K27" s="25">
        <v>1513</v>
      </c>
      <c r="L27" s="25">
        <v>1511</v>
      </c>
      <c r="M27" s="25">
        <v>1503</v>
      </c>
      <c r="N27" s="25">
        <v>1500</v>
      </c>
      <c r="O27" s="25">
        <v>1510</v>
      </c>
      <c r="P27" s="25">
        <v>1507</v>
      </c>
      <c r="Q27" s="25">
        <v>1505</v>
      </c>
      <c r="R27" s="25">
        <v>1488</v>
      </c>
      <c r="S27" s="25">
        <v>1483</v>
      </c>
      <c r="T27" s="25">
        <v>1478</v>
      </c>
      <c r="U27" s="25">
        <v>1476</v>
      </c>
      <c r="V27" s="25">
        <v>1473</v>
      </c>
      <c r="W27" s="25">
        <v>1455</v>
      </c>
      <c r="X27" s="25">
        <v>1429</v>
      </c>
      <c r="Y27" s="25">
        <v>1414</v>
      </c>
      <c r="Z27" s="25">
        <v>1400.7</v>
      </c>
      <c r="AA27" s="25">
        <v>1420.5</v>
      </c>
      <c r="AB27" s="25">
        <v>1422.8</v>
      </c>
      <c r="AC27" s="25">
        <v>1419.8</v>
      </c>
      <c r="AD27" s="25">
        <v>1426</v>
      </c>
      <c r="AE27" s="25">
        <v>1429.5</v>
      </c>
      <c r="AF27" s="25">
        <v>1406.8</v>
      </c>
      <c r="AG27" s="25">
        <v>1415.3</v>
      </c>
      <c r="AH27" s="25">
        <v>1421.1</v>
      </c>
      <c r="AI27" s="25">
        <v>1419.7</v>
      </c>
      <c r="AJ27" s="25">
        <v>1408.1</v>
      </c>
      <c r="AK27" s="25">
        <v>1426.9</v>
      </c>
      <c r="AL27" s="25">
        <v>1423.9</v>
      </c>
    </row>
    <row r="28" spans="1:38" ht="15.6" x14ac:dyDescent="0.25">
      <c r="A28" s="22" t="s">
        <v>70</v>
      </c>
      <c r="B28" s="26" t="s">
        <v>114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>
        <v>1988</v>
      </c>
      <c r="X28" s="25">
        <v>1974</v>
      </c>
      <c r="Y28" s="25">
        <v>1979</v>
      </c>
      <c r="Z28" s="25">
        <v>1984</v>
      </c>
      <c r="AA28" s="25">
        <v>1983</v>
      </c>
      <c r="AB28" s="25">
        <v>1994</v>
      </c>
      <c r="AC28" s="25">
        <v>1985</v>
      </c>
      <c r="AD28" s="25">
        <v>1976</v>
      </c>
      <c r="AE28" s="25">
        <v>1969</v>
      </c>
      <c r="AF28" s="25">
        <v>1948</v>
      </c>
      <c r="AG28" s="25">
        <v>1940</v>
      </c>
      <c r="AH28" s="25">
        <v>1938</v>
      </c>
      <c r="AI28" s="25">
        <v>1929</v>
      </c>
      <c r="AJ28" s="25">
        <v>1918</v>
      </c>
      <c r="AK28" s="25">
        <v>1923</v>
      </c>
      <c r="AL28" s="25">
        <v>1963</v>
      </c>
    </row>
    <row r="29" spans="1:38" ht="15.6" x14ac:dyDescent="0.25">
      <c r="A29" s="22" t="s">
        <v>69</v>
      </c>
      <c r="B29" s="26" t="s">
        <v>124</v>
      </c>
      <c r="C29" s="25">
        <v>2006</v>
      </c>
      <c r="D29" s="25">
        <v>1994</v>
      </c>
      <c r="E29" s="25">
        <v>1982</v>
      </c>
      <c r="F29" s="25">
        <v>1971</v>
      </c>
      <c r="G29" s="25">
        <v>1959</v>
      </c>
      <c r="H29" s="25">
        <v>1948</v>
      </c>
      <c r="I29" s="25">
        <v>1936</v>
      </c>
      <c r="J29" s="25">
        <v>1952</v>
      </c>
      <c r="K29" s="25">
        <v>1951</v>
      </c>
      <c r="L29" s="25">
        <v>1972</v>
      </c>
      <c r="M29" s="25">
        <v>1959</v>
      </c>
      <c r="N29" s="25">
        <v>1887</v>
      </c>
      <c r="O29" s="25">
        <v>1825</v>
      </c>
      <c r="P29" s="25">
        <v>1827</v>
      </c>
      <c r="Q29" s="25">
        <v>1835</v>
      </c>
      <c r="R29" s="25">
        <v>1893</v>
      </c>
      <c r="S29" s="25">
        <v>1894</v>
      </c>
      <c r="T29" s="25">
        <v>1890</v>
      </c>
      <c r="U29" s="25">
        <v>1905</v>
      </c>
      <c r="V29" s="25">
        <v>1907</v>
      </c>
      <c r="W29" s="25">
        <v>1917</v>
      </c>
      <c r="X29" s="25">
        <v>1900</v>
      </c>
      <c r="Y29" s="25">
        <v>1894</v>
      </c>
      <c r="Z29" s="25">
        <v>1887</v>
      </c>
      <c r="AA29" s="25">
        <v>1893</v>
      </c>
      <c r="AB29" s="25">
        <v>1895</v>
      </c>
      <c r="AC29" s="25">
        <v>1883</v>
      </c>
      <c r="AD29" s="25">
        <v>1900</v>
      </c>
      <c r="AE29" s="25">
        <v>1887</v>
      </c>
      <c r="AF29" s="25">
        <v>1887</v>
      </c>
      <c r="AG29" s="25">
        <v>1890</v>
      </c>
      <c r="AH29" s="25">
        <v>1867</v>
      </c>
      <c r="AI29" s="25">
        <v>1849</v>
      </c>
      <c r="AJ29" s="25">
        <v>1859</v>
      </c>
      <c r="AK29" s="25">
        <v>1865</v>
      </c>
      <c r="AL29" s="25">
        <v>1868</v>
      </c>
    </row>
    <row r="30" spans="1:38" ht="15.6" x14ac:dyDescent="0.25">
      <c r="A30" s="22" t="s">
        <v>136</v>
      </c>
      <c r="B30" s="26" t="s">
        <v>115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>
        <v>1853</v>
      </c>
      <c r="S30" s="25">
        <v>1820</v>
      </c>
      <c r="T30" s="25">
        <v>1830</v>
      </c>
      <c r="U30" s="25">
        <v>1822</v>
      </c>
      <c r="V30" s="25">
        <v>1816</v>
      </c>
      <c r="W30" s="25">
        <v>1816</v>
      </c>
      <c r="X30" s="25">
        <v>1801</v>
      </c>
      <c r="Y30" s="25">
        <v>1754</v>
      </c>
      <c r="Z30" s="25">
        <v>1698</v>
      </c>
      <c r="AA30" s="25">
        <v>1742</v>
      </c>
      <c r="AB30" s="25">
        <v>1769</v>
      </c>
      <c r="AC30" s="25">
        <v>1774</v>
      </c>
      <c r="AD30" s="25">
        <v>1791</v>
      </c>
      <c r="AE30" s="25">
        <v>1793</v>
      </c>
      <c r="AF30" s="25">
        <v>1780</v>
      </c>
      <c r="AG30" s="25">
        <v>1805</v>
      </c>
      <c r="AH30" s="25">
        <v>1793</v>
      </c>
      <c r="AI30" s="25">
        <v>1789</v>
      </c>
      <c r="AJ30" s="25">
        <v>1772</v>
      </c>
      <c r="AK30" s="25">
        <v>1760</v>
      </c>
      <c r="AL30" s="25">
        <v>1754</v>
      </c>
    </row>
    <row r="31" spans="1:38" ht="13.8" x14ac:dyDescent="0.25">
      <c r="A31" s="24" t="s">
        <v>137</v>
      </c>
      <c r="B31" s="27" t="s">
        <v>138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>
        <v>1755</v>
      </c>
      <c r="S31" s="25">
        <v>1727</v>
      </c>
      <c r="T31" s="25">
        <v>1715</v>
      </c>
      <c r="U31" s="25">
        <v>1728</v>
      </c>
      <c r="V31" s="25">
        <v>1730</v>
      </c>
      <c r="W31" s="25">
        <v>1710</v>
      </c>
      <c r="X31" s="25">
        <v>1696</v>
      </c>
      <c r="Y31" s="25">
        <v>1721</v>
      </c>
      <c r="Z31" s="25">
        <v>1724</v>
      </c>
      <c r="AA31" s="25">
        <v>1737</v>
      </c>
      <c r="AB31" s="25">
        <v>1697</v>
      </c>
      <c r="AC31" s="25">
        <v>1667</v>
      </c>
      <c r="AD31" s="25">
        <v>1655</v>
      </c>
      <c r="AE31" s="25">
        <v>1674</v>
      </c>
      <c r="AF31" s="25">
        <v>1679</v>
      </c>
      <c r="AG31" s="25">
        <v>1680</v>
      </c>
      <c r="AH31" s="25">
        <v>1663</v>
      </c>
      <c r="AI31" s="25">
        <v>1636</v>
      </c>
      <c r="AJ31" s="25">
        <v>1655</v>
      </c>
      <c r="AK31" s="25">
        <v>1676</v>
      </c>
      <c r="AL31" s="25">
        <v>1676</v>
      </c>
    </row>
    <row r="32" spans="1:38" ht="15.6" x14ac:dyDescent="0.25">
      <c r="A32" s="22" t="s">
        <v>68</v>
      </c>
      <c r="B32" s="26" t="s">
        <v>125</v>
      </c>
      <c r="C32" s="25">
        <v>1936</v>
      </c>
      <c r="D32" s="25">
        <v>1901.64</v>
      </c>
      <c r="E32" s="25">
        <v>1880.3</v>
      </c>
      <c r="F32" s="25">
        <v>1847.9</v>
      </c>
      <c r="G32" s="25">
        <v>1803.4</v>
      </c>
      <c r="H32" s="25">
        <v>1793.3</v>
      </c>
      <c r="I32" s="25">
        <v>1785.2</v>
      </c>
      <c r="J32" s="25">
        <v>1777.1</v>
      </c>
      <c r="K32" s="25">
        <v>1773</v>
      </c>
      <c r="L32" s="25">
        <v>1760.9</v>
      </c>
      <c r="M32" s="25">
        <v>1762.9</v>
      </c>
      <c r="N32" s="25">
        <v>1772</v>
      </c>
      <c r="O32" s="25">
        <v>1763.9</v>
      </c>
      <c r="P32" s="25">
        <v>1755.8</v>
      </c>
      <c r="Q32" s="25">
        <v>1754.8</v>
      </c>
      <c r="R32" s="25">
        <v>1754.8</v>
      </c>
      <c r="S32" s="25">
        <v>1749.7</v>
      </c>
      <c r="T32" s="25">
        <v>1749.7</v>
      </c>
      <c r="U32" s="25">
        <v>1753.8</v>
      </c>
      <c r="V32" s="25">
        <v>1753.8</v>
      </c>
      <c r="W32" s="25">
        <v>1752.8</v>
      </c>
      <c r="X32" s="25">
        <v>1762.5</v>
      </c>
      <c r="Y32" s="25">
        <v>1764.6</v>
      </c>
      <c r="Z32" s="25">
        <v>1755.9</v>
      </c>
      <c r="AA32" s="25">
        <v>1741.5</v>
      </c>
      <c r="AB32" s="25">
        <v>1725.6</v>
      </c>
      <c r="AC32" s="25">
        <v>1715.7</v>
      </c>
      <c r="AD32" s="25">
        <v>1703.5</v>
      </c>
      <c r="AE32" s="25">
        <v>1712.6</v>
      </c>
      <c r="AF32" s="25">
        <v>1719.7</v>
      </c>
      <c r="AG32" s="25">
        <v>1710.4</v>
      </c>
      <c r="AH32" s="25">
        <v>1715.5</v>
      </c>
      <c r="AI32" s="25">
        <v>1699.9</v>
      </c>
      <c r="AJ32" s="25">
        <v>1695.6</v>
      </c>
      <c r="AK32" s="25">
        <v>1698</v>
      </c>
      <c r="AL32" s="25">
        <v>1691.3</v>
      </c>
    </row>
    <row r="33" spans="1:38" ht="15.6" x14ac:dyDescent="0.25">
      <c r="A33" s="22" t="s">
        <v>91</v>
      </c>
      <c r="B33" s="26" t="s">
        <v>120</v>
      </c>
      <c r="C33" s="25">
        <v>1531</v>
      </c>
      <c r="D33" s="25">
        <v>1522</v>
      </c>
      <c r="E33" s="25">
        <v>1537</v>
      </c>
      <c r="F33" s="25">
        <v>1546</v>
      </c>
      <c r="G33" s="25">
        <v>1548</v>
      </c>
      <c r="H33" s="25">
        <v>1552</v>
      </c>
      <c r="I33" s="25">
        <v>1550</v>
      </c>
      <c r="J33" s="25">
        <v>1561</v>
      </c>
      <c r="K33" s="25">
        <v>1580</v>
      </c>
      <c r="L33" s="25">
        <v>1579</v>
      </c>
      <c r="M33" s="25">
        <v>1575</v>
      </c>
      <c r="N33" s="25">
        <v>1562</v>
      </c>
      <c r="O33" s="25">
        <v>1580</v>
      </c>
      <c r="P33" s="25">
        <v>1597</v>
      </c>
      <c r="Q33" s="25">
        <v>1635</v>
      </c>
      <c r="R33" s="25">
        <v>1640</v>
      </c>
      <c r="S33" s="25">
        <v>1653</v>
      </c>
      <c r="T33" s="25">
        <v>1658</v>
      </c>
      <c r="U33" s="25">
        <v>1656</v>
      </c>
      <c r="V33" s="25">
        <v>1665</v>
      </c>
      <c r="W33" s="25">
        <v>1642</v>
      </c>
      <c r="X33" s="25">
        <v>1618</v>
      </c>
      <c r="Y33" s="25">
        <v>1595</v>
      </c>
      <c r="Z33" s="25">
        <v>1582</v>
      </c>
      <c r="AA33" s="25">
        <v>1605</v>
      </c>
      <c r="AB33" s="25">
        <v>1605</v>
      </c>
      <c r="AC33" s="25">
        <v>1599</v>
      </c>
      <c r="AD33" s="25">
        <v>1612</v>
      </c>
      <c r="AE33" s="25">
        <v>1617</v>
      </c>
      <c r="AF33" s="25">
        <v>1609</v>
      </c>
      <c r="AG33" s="25">
        <v>1635</v>
      </c>
      <c r="AH33" s="25">
        <v>1632</v>
      </c>
      <c r="AI33" s="25">
        <v>1618</v>
      </c>
      <c r="AJ33" s="25">
        <v>1609</v>
      </c>
      <c r="AK33" s="25">
        <v>1611</v>
      </c>
      <c r="AL33" s="25">
        <v>1612</v>
      </c>
    </row>
    <row r="34" spans="1:38" ht="15.6" x14ac:dyDescent="0.25">
      <c r="A34" s="22" t="s">
        <v>90</v>
      </c>
      <c r="B34" s="26" t="s">
        <v>111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>
        <v>1673.1</v>
      </c>
      <c r="O34" s="25">
        <v>1684.8</v>
      </c>
      <c r="P34" s="25">
        <v>1685.8</v>
      </c>
      <c r="Q34" s="25">
        <v>1706.2</v>
      </c>
      <c r="R34" s="25">
        <v>1685.5</v>
      </c>
      <c r="S34" s="25">
        <v>1658.9</v>
      </c>
      <c r="T34" s="25">
        <v>1648.6</v>
      </c>
      <c r="U34" s="25">
        <v>1656.6</v>
      </c>
      <c r="V34" s="25">
        <v>1678.4</v>
      </c>
      <c r="W34" s="25">
        <v>1673.6</v>
      </c>
      <c r="X34" s="25">
        <v>1635</v>
      </c>
      <c r="Y34" s="25">
        <v>1614</v>
      </c>
      <c r="Z34" s="25">
        <v>1626.8</v>
      </c>
      <c r="AA34" s="25">
        <v>1656.5</v>
      </c>
      <c r="AB34" s="25">
        <v>1651.7</v>
      </c>
      <c r="AC34" s="25">
        <v>1643.2</v>
      </c>
      <c r="AD34" s="25">
        <v>1632.7</v>
      </c>
      <c r="AE34" s="25">
        <v>1623.1</v>
      </c>
      <c r="AF34" s="25">
        <v>1614.9</v>
      </c>
      <c r="AG34" s="25">
        <v>1612.4</v>
      </c>
      <c r="AH34" s="25">
        <v>1605.4</v>
      </c>
      <c r="AI34" s="25">
        <v>1590.9</v>
      </c>
      <c r="AJ34" s="25">
        <v>1572.9</v>
      </c>
      <c r="AK34" s="25">
        <v>1568.3</v>
      </c>
      <c r="AL34" s="25">
        <v>1589.7</v>
      </c>
    </row>
    <row r="35" spans="1:38" ht="15.6" x14ac:dyDescent="0.25">
      <c r="A35" s="22" t="s">
        <v>89</v>
      </c>
      <c r="B35" s="26" t="s">
        <v>126</v>
      </c>
      <c r="C35" s="25">
        <v>1957</v>
      </c>
      <c r="D35" s="25">
        <v>1950</v>
      </c>
      <c r="E35" s="25">
        <v>1943</v>
      </c>
      <c r="F35" s="25">
        <v>1935</v>
      </c>
      <c r="G35" s="25">
        <v>1871</v>
      </c>
      <c r="H35" s="25">
        <v>1898</v>
      </c>
      <c r="I35" s="25">
        <v>1883</v>
      </c>
      <c r="J35" s="25">
        <v>1844</v>
      </c>
      <c r="K35" s="25">
        <v>1837</v>
      </c>
      <c r="L35" s="25">
        <v>1867</v>
      </c>
      <c r="M35" s="25">
        <v>1866</v>
      </c>
      <c r="N35" s="25">
        <v>1870</v>
      </c>
      <c r="O35" s="25">
        <v>1897</v>
      </c>
      <c r="P35" s="25">
        <v>1917</v>
      </c>
      <c r="Q35" s="25">
        <v>1886</v>
      </c>
      <c r="R35" s="25">
        <v>1876</v>
      </c>
      <c r="S35" s="25">
        <v>1892</v>
      </c>
      <c r="T35" s="25">
        <v>1878</v>
      </c>
      <c r="U35" s="25">
        <v>1884</v>
      </c>
      <c r="V35" s="25">
        <v>1925</v>
      </c>
      <c r="W35" s="25">
        <v>1937</v>
      </c>
      <c r="X35" s="25">
        <v>1942</v>
      </c>
      <c r="Y35" s="25">
        <v>1943</v>
      </c>
      <c r="Z35" s="25">
        <v>1943</v>
      </c>
      <c r="AA35" s="25">
        <v>1918</v>
      </c>
      <c r="AB35" s="25">
        <v>1936</v>
      </c>
      <c r="AC35" s="25">
        <v>1944</v>
      </c>
      <c r="AD35" s="25">
        <v>1911</v>
      </c>
      <c r="AE35" s="25">
        <v>1900</v>
      </c>
      <c r="AF35" s="25">
        <v>1881</v>
      </c>
      <c r="AG35" s="25">
        <v>1877</v>
      </c>
      <c r="AH35" s="25">
        <v>1864.22</v>
      </c>
      <c r="AI35" s="25">
        <v>1855.06</v>
      </c>
      <c r="AJ35" s="25">
        <v>1832</v>
      </c>
      <c r="AK35" s="25">
        <v>1832</v>
      </c>
      <c r="AL35" s="25"/>
    </row>
    <row r="36" spans="1:38" ht="15.6" x14ac:dyDescent="0.25">
      <c r="A36" s="22" t="s">
        <v>67</v>
      </c>
      <c r="B36" s="26" t="s">
        <v>101</v>
      </c>
      <c r="C36" s="25">
        <v>1767</v>
      </c>
      <c r="D36" s="25">
        <v>1710</v>
      </c>
      <c r="E36" s="25">
        <v>1725</v>
      </c>
      <c r="F36" s="25">
        <v>1711</v>
      </c>
      <c r="G36" s="25">
        <v>1727</v>
      </c>
      <c r="H36" s="25">
        <v>1760</v>
      </c>
      <c r="I36" s="25">
        <v>1763</v>
      </c>
      <c r="J36" s="25">
        <v>1752</v>
      </c>
      <c r="K36" s="25">
        <v>1792</v>
      </c>
      <c r="L36" s="25">
        <v>1780</v>
      </c>
      <c r="M36" s="25">
        <v>1765</v>
      </c>
      <c r="N36" s="25">
        <v>1762</v>
      </c>
      <c r="O36" s="25">
        <v>1727</v>
      </c>
      <c r="P36" s="25">
        <v>1721</v>
      </c>
      <c r="Q36" s="25">
        <v>1731</v>
      </c>
      <c r="R36" s="25">
        <v>1731</v>
      </c>
      <c r="S36" s="25">
        <v>1731</v>
      </c>
      <c r="T36" s="25">
        <v>1731</v>
      </c>
      <c r="U36" s="25">
        <v>1726</v>
      </c>
      <c r="V36" s="25">
        <v>1716</v>
      </c>
      <c r="W36" s="25">
        <v>1700</v>
      </c>
      <c r="X36" s="25">
        <v>1705</v>
      </c>
      <c r="Y36" s="25">
        <v>1684</v>
      </c>
      <c r="Z36" s="25">
        <v>1674</v>
      </c>
      <c r="AA36" s="25">
        <v>1674</v>
      </c>
      <c r="AB36" s="25">
        <v>1673</v>
      </c>
      <c r="AC36" s="25">
        <v>1669</v>
      </c>
      <c r="AD36" s="25">
        <v>1677</v>
      </c>
      <c r="AE36" s="25">
        <v>1659</v>
      </c>
      <c r="AF36" s="25">
        <v>1651</v>
      </c>
      <c r="AG36" s="25">
        <v>1650</v>
      </c>
      <c r="AH36" s="25">
        <v>1634</v>
      </c>
      <c r="AI36" s="25">
        <v>1654</v>
      </c>
      <c r="AJ36" s="25">
        <v>1666</v>
      </c>
      <c r="AK36" s="25">
        <v>1677</v>
      </c>
      <c r="AL36" s="25">
        <v>1674</v>
      </c>
    </row>
    <row r="37" spans="1:38" ht="15.6" x14ac:dyDescent="0.25">
      <c r="A37" s="22" t="s">
        <v>66</v>
      </c>
      <c r="B37" s="26" t="s">
        <v>102</v>
      </c>
      <c r="C37" s="25">
        <v>1813</v>
      </c>
      <c r="D37" s="25">
        <v>1804</v>
      </c>
      <c r="E37" s="25">
        <v>1801</v>
      </c>
      <c r="F37" s="25">
        <v>1820</v>
      </c>
      <c r="G37" s="25">
        <v>1838</v>
      </c>
      <c r="H37" s="25">
        <v>1836</v>
      </c>
      <c r="I37" s="25">
        <v>1828</v>
      </c>
      <c r="J37" s="25">
        <v>1833</v>
      </c>
      <c r="K37" s="25">
        <v>1837</v>
      </c>
      <c r="L37" s="25">
        <v>1849</v>
      </c>
      <c r="M37" s="25">
        <v>1831</v>
      </c>
      <c r="N37" s="25">
        <v>1818</v>
      </c>
      <c r="O37" s="25">
        <v>1820</v>
      </c>
      <c r="P37" s="25">
        <v>1829</v>
      </c>
      <c r="Q37" s="25">
        <v>1837</v>
      </c>
      <c r="R37" s="25">
        <v>1844</v>
      </c>
      <c r="S37" s="25">
        <v>1835</v>
      </c>
      <c r="T37" s="25">
        <v>1846</v>
      </c>
      <c r="U37" s="25">
        <v>1846</v>
      </c>
      <c r="V37" s="25">
        <v>1847</v>
      </c>
      <c r="W37" s="25">
        <v>1836</v>
      </c>
      <c r="X37" s="25">
        <v>1814</v>
      </c>
      <c r="Y37" s="25">
        <v>1810</v>
      </c>
      <c r="Z37" s="25">
        <v>1800</v>
      </c>
      <c r="AA37" s="25">
        <v>1802</v>
      </c>
      <c r="AB37" s="25">
        <v>1799</v>
      </c>
      <c r="AC37" s="25">
        <v>1800</v>
      </c>
      <c r="AD37" s="25">
        <v>1798</v>
      </c>
      <c r="AE37" s="25">
        <v>1792</v>
      </c>
      <c r="AF37" s="25">
        <v>1767</v>
      </c>
      <c r="AG37" s="25">
        <v>1778</v>
      </c>
      <c r="AH37" s="25">
        <v>1786</v>
      </c>
      <c r="AI37" s="25">
        <v>1789</v>
      </c>
      <c r="AJ37" s="25">
        <v>1787</v>
      </c>
      <c r="AK37" s="25">
        <v>1789</v>
      </c>
      <c r="AL37" s="25">
        <v>1790</v>
      </c>
    </row>
    <row r="38" spans="1:38" ht="13.8" x14ac:dyDescent="0.25">
      <c r="A38" s="30" t="s">
        <v>139</v>
      </c>
      <c r="B38" s="33" t="s">
        <v>205</v>
      </c>
      <c r="C38" s="31">
        <v>1911.75415039063</v>
      </c>
      <c r="D38" s="31">
        <v>1902.36120605469</v>
      </c>
      <c r="E38" s="31">
        <v>1898.75390625</v>
      </c>
      <c r="F38" s="31">
        <v>1900.15283203125</v>
      </c>
      <c r="G38" s="31">
        <v>1903.97155761719</v>
      </c>
      <c r="H38" s="31">
        <v>1900.49572753906</v>
      </c>
      <c r="I38" s="31">
        <v>1899.44384765625</v>
      </c>
      <c r="J38" s="31">
        <v>1899.52954101563</v>
      </c>
      <c r="K38" s="31">
        <v>1901.31896972656</v>
      </c>
      <c r="L38" s="31">
        <v>1896.60522460938</v>
      </c>
      <c r="M38" s="31">
        <v>1882.68481445313</v>
      </c>
      <c r="N38" s="31">
        <v>1873.263671875</v>
      </c>
      <c r="O38" s="31">
        <v>1868.70434570313</v>
      </c>
      <c r="P38" s="31">
        <v>1861.53308105469</v>
      </c>
      <c r="Q38" s="31">
        <v>1866.41528320313</v>
      </c>
      <c r="R38" s="31">
        <v>1865.83203125</v>
      </c>
      <c r="S38" s="31">
        <v>1865.99816894531</v>
      </c>
      <c r="T38" s="31">
        <v>1863.10888671875</v>
      </c>
      <c r="U38" s="31">
        <v>1851.48583984375</v>
      </c>
      <c r="V38" s="31">
        <v>1846.47509765625</v>
      </c>
      <c r="W38" s="31">
        <v>1839.87976074219</v>
      </c>
      <c r="X38" s="31">
        <v>1824.14611816406</v>
      </c>
      <c r="Y38" s="31">
        <v>1814.62927246094</v>
      </c>
      <c r="Z38" s="31">
        <v>1807.67248535156</v>
      </c>
      <c r="AA38" s="31">
        <v>1808.85974121094</v>
      </c>
      <c r="AB38" s="31">
        <v>1802.78173828125</v>
      </c>
      <c r="AC38" s="31">
        <v>1802.80493164063</v>
      </c>
      <c r="AD38" s="31">
        <v>1798.77294921875</v>
      </c>
      <c r="AE38" s="31">
        <v>1790.62585449219</v>
      </c>
      <c r="AF38" s="31">
        <v>1765.169921875</v>
      </c>
      <c r="AG38" s="31">
        <v>1772.23791503906</v>
      </c>
      <c r="AH38" s="31">
        <v>1769.5029296875</v>
      </c>
      <c r="AI38" s="31">
        <v>1769.69763183594</v>
      </c>
      <c r="AJ38" s="31">
        <v>1761.73986816406</v>
      </c>
      <c r="AK38" s="31">
        <v>1763.42651367188</v>
      </c>
      <c r="AL38" s="31">
        <v>1765.69604492188</v>
      </c>
    </row>
    <row r="39" spans="1:38" ht="13.8" x14ac:dyDescent="0.25">
      <c r="B39" s="24" t="s">
        <v>140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</row>
    <row r="40" spans="1:38" x14ac:dyDescent="0.25">
      <c r="A40" s="17"/>
      <c r="B40" s="17"/>
    </row>
    <row r="41" spans="1:38" x14ac:dyDescent="0.25"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</row>
  </sheetData>
  <sortState ref="A4:B33">
    <sortCondition ref="A4:A33"/>
  </sortState>
  <phoneticPr fontId="3" type="noConversion"/>
  <pageMargins left="0.75" right="0.75" top="1" bottom="1" header="0.5" footer="0.5"/>
  <pageSetup orientation="portrait" horizontalDpi="0" verticalDpi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0"/>
  <sheetViews>
    <sheetView showGridLines="0" topLeftCell="A2" workbookViewId="0">
      <pane xSplit="1" ySplit="2" topLeftCell="B4" activePane="bottomRight" state="frozen"/>
      <selection activeCell="R10" sqref="R10"/>
      <selection pane="topRight" activeCell="R10" sqref="R10"/>
      <selection pane="bottomLeft" activeCell="R10" sqref="R10"/>
      <selection pane="bottomRight" activeCell="AO25" sqref="AO25"/>
    </sheetView>
  </sheetViews>
  <sheetFormatPr defaultColWidth="9.109375" defaultRowHeight="13.2" x14ac:dyDescent="0.25"/>
  <cols>
    <col min="1" max="1" width="12.6640625" style="16" hidden="1" customWidth="1"/>
    <col min="2" max="2" width="11.5546875" style="16" customWidth="1"/>
    <col min="3" max="3" width="9.109375" style="16"/>
    <col min="4" max="7" width="0" style="16" hidden="1" customWidth="1"/>
    <col min="8" max="8" width="9.109375" style="16"/>
    <col min="9" max="12" width="0" style="16" hidden="1" customWidth="1"/>
    <col min="13" max="13" width="9.109375" style="16"/>
    <col min="14" max="17" width="0" style="16" hidden="1" customWidth="1"/>
    <col min="18" max="18" width="9.109375" style="16"/>
    <col min="19" max="22" width="0" style="16" hidden="1" customWidth="1"/>
    <col min="23" max="23" width="9.109375" style="16"/>
    <col min="24" max="27" width="0" style="16" hidden="1" customWidth="1"/>
    <col min="28" max="28" width="9.109375" style="16"/>
    <col min="29" max="32" width="0" style="16" hidden="1" customWidth="1"/>
    <col min="33" max="33" width="9.109375" style="16"/>
    <col min="34" max="36" width="0" style="16" hidden="1" customWidth="1"/>
    <col min="37" max="16384" width="9.109375" style="16"/>
  </cols>
  <sheetData>
    <row r="1" spans="1:39" hidden="1" x14ac:dyDescent="0.25">
      <c r="A1" s="23"/>
      <c r="B1" s="23"/>
    </row>
    <row r="2" spans="1:39" ht="13.8" x14ac:dyDescent="0.25">
      <c r="B2" s="16" t="s">
        <v>222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</row>
    <row r="3" spans="1:39" x14ac:dyDescent="0.25">
      <c r="A3" s="41"/>
      <c r="B3" s="42"/>
      <c r="C3" s="43" t="s">
        <v>58</v>
      </c>
      <c r="D3" s="44" t="s">
        <v>59</v>
      </c>
      <c r="E3" s="44" t="s">
        <v>60</v>
      </c>
      <c r="F3" s="44" t="s">
        <v>55</v>
      </c>
      <c r="G3" s="44" t="s">
        <v>56</v>
      </c>
      <c r="H3" s="44" t="s">
        <v>57</v>
      </c>
      <c r="I3" s="44" t="s">
        <v>48</v>
      </c>
      <c r="J3" s="44" t="s">
        <v>49</v>
      </c>
      <c r="K3" s="44" t="s">
        <v>50</v>
      </c>
      <c r="L3" s="44" t="s">
        <v>51</v>
      </c>
      <c r="M3" s="44" t="s">
        <v>52</v>
      </c>
      <c r="N3" s="44" t="s">
        <v>53</v>
      </c>
      <c r="O3" s="44" t="s">
        <v>54</v>
      </c>
      <c r="P3" s="44" t="s">
        <v>40</v>
      </c>
      <c r="Q3" s="44" t="s">
        <v>41</v>
      </c>
      <c r="R3" s="44" t="s">
        <v>42</v>
      </c>
      <c r="S3" s="44" t="s">
        <v>43</v>
      </c>
      <c r="T3" s="44" t="s">
        <v>44</v>
      </c>
      <c r="U3" s="44" t="s">
        <v>45</v>
      </c>
      <c r="V3" s="44" t="s">
        <v>46</v>
      </c>
      <c r="W3" s="44" t="s">
        <v>36</v>
      </c>
      <c r="X3" s="44" t="s">
        <v>37</v>
      </c>
      <c r="Y3" s="44" t="s">
        <v>38</v>
      </c>
      <c r="Z3" s="44" t="s">
        <v>39</v>
      </c>
      <c r="AA3" s="44" t="s">
        <v>2</v>
      </c>
      <c r="AB3" s="44" t="s">
        <v>3</v>
      </c>
      <c r="AC3" s="44" t="s">
        <v>4</v>
      </c>
      <c r="AD3" s="44" t="s">
        <v>5</v>
      </c>
      <c r="AE3" s="44" t="s">
        <v>6</v>
      </c>
      <c r="AF3" s="44" t="s">
        <v>7</v>
      </c>
      <c r="AG3" s="44" t="s">
        <v>8</v>
      </c>
      <c r="AH3" s="44" t="s">
        <v>9</v>
      </c>
      <c r="AI3" s="44" t="s">
        <v>10</v>
      </c>
      <c r="AJ3" s="44" t="s">
        <v>11</v>
      </c>
      <c r="AK3" s="44" t="s">
        <v>12</v>
      </c>
      <c r="AL3" s="44" t="s">
        <v>13</v>
      </c>
      <c r="AM3" s="34"/>
    </row>
    <row r="4" spans="1:39" ht="15.6" x14ac:dyDescent="0.25">
      <c r="A4" s="35" t="s">
        <v>93</v>
      </c>
      <c r="B4" s="36" t="s">
        <v>141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34"/>
    </row>
    <row r="5" spans="1:39" ht="15.6" x14ac:dyDescent="0.25">
      <c r="A5" s="35" t="s">
        <v>88</v>
      </c>
      <c r="B5" s="36" t="s">
        <v>142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>
        <v>1455</v>
      </c>
      <c r="S5" s="45">
        <v>1458</v>
      </c>
      <c r="T5" s="45">
        <v>1472</v>
      </c>
      <c r="U5" s="45">
        <v>1480</v>
      </c>
      <c r="V5" s="45">
        <v>1501</v>
      </c>
      <c r="W5" s="45">
        <v>1509</v>
      </c>
      <c r="X5" s="45">
        <v>1522</v>
      </c>
      <c r="Y5" s="45">
        <v>1495</v>
      </c>
      <c r="Z5" s="45">
        <v>1514</v>
      </c>
      <c r="AA5" s="45">
        <v>1548</v>
      </c>
      <c r="AB5" s="45">
        <v>1516</v>
      </c>
      <c r="AC5" s="45">
        <v>1504</v>
      </c>
      <c r="AD5" s="45">
        <v>1526</v>
      </c>
      <c r="AE5" s="45">
        <v>1522</v>
      </c>
      <c r="AF5" s="45">
        <v>1491</v>
      </c>
      <c r="AG5" s="45">
        <v>1470</v>
      </c>
      <c r="AH5" s="45">
        <v>1462</v>
      </c>
      <c r="AI5" s="45">
        <v>1457</v>
      </c>
      <c r="AJ5" s="45">
        <v>1445</v>
      </c>
      <c r="AK5" s="45">
        <v>1440</v>
      </c>
      <c r="AL5" s="45">
        <v>1429</v>
      </c>
      <c r="AM5" s="34"/>
    </row>
    <row r="6" spans="1:39" ht="15.6" x14ac:dyDescent="0.25">
      <c r="A6" s="35" t="s">
        <v>87</v>
      </c>
      <c r="B6" s="36" t="s">
        <v>143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>
        <v>1447</v>
      </c>
      <c r="S6" s="45">
        <v>1442</v>
      </c>
      <c r="T6" s="45">
        <v>1449</v>
      </c>
      <c r="U6" s="45">
        <v>1444</v>
      </c>
      <c r="V6" s="45">
        <v>1447</v>
      </c>
      <c r="W6" s="45">
        <v>1459</v>
      </c>
      <c r="X6" s="45">
        <v>1455</v>
      </c>
      <c r="Y6" s="45">
        <v>1447</v>
      </c>
      <c r="Z6" s="45">
        <v>1448</v>
      </c>
      <c r="AA6" s="45">
        <v>1449</v>
      </c>
      <c r="AB6" s="45">
        <v>1444</v>
      </c>
      <c r="AC6" s="45">
        <v>1445</v>
      </c>
      <c r="AD6" s="45">
        <v>1448</v>
      </c>
      <c r="AE6" s="45">
        <v>1443</v>
      </c>
      <c r="AF6" s="45">
        <v>1421</v>
      </c>
      <c r="AG6" s="45">
        <v>1420</v>
      </c>
      <c r="AH6" s="45">
        <v>1430</v>
      </c>
      <c r="AI6" s="45">
        <v>1431</v>
      </c>
      <c r="AJ6" s="45">
        <v>1429</v>
      </c>
      <c r="AK6" s="45">
        <v>1429</v>
      </c>
      <c r="AL6" s="45">
        <v>1427</v>
      </c>
      <c r="AM6" s="34"/>
    </row>
    <row r="7" spans="1:39" ht="15.6" x14ac:dyDescent="0.25">
      <c r="A7" s="35" t="s">
        <v>86</v>
      </c>
      <c r="B7" s="36" t="s">
        <v>144</v>
      </c>
      <c r="C7" s="45">
        <v>1808</v>
      </c>
      <c r="D7" s="45">
        <v>1793</v>
      </c>
      <c r="E7" s="45">
        <v>1769</v>
      </c>
      <c r="F7" s="45">
        <v>1761</v>
      </c>
      <c r="G7" s="45">
        <v>1773</v>
      </c>
      <c r="H7" s="45">
        <v>1778</v>
      </c>
      <c r="I7" s="45">
        <v>1783</v>
      </c>
      <c r="J7" s="45">
        <v>1794</v>
      </c>
      <c r="K7" s="45">
        <v>1794</v>
      </c>
      <c r="L7" s="45">
        <v>1788</v>
      </c>
      <c r="M7" s="45">
        <v>1782</v>
      </c>
      <c r="N7" s="45">
        <v>1760</v>
      </c>
      <c r="O7" s="45">
        <v>1760</v>
      </c>
      <c r="P7" s="45">
        <v>1760</v>
      </c>
      <c r="Q7" s="45">
        <v>1768</v>
      </c>
      <c r="R7" s="45">
        <v>1768</v>
      </c>
      <c r="S7" s="45">
        <v>1783</v>
      </c>
      <c r="T7" s="45">
        <v>1780</v>
      </c>
      <c r="U7" s="45">
        <v>1775</v>
      </c>
      <c r="V7" s="45">
        <v>1776</v>
      </c>
      <c r="W7" s="45">
        <v>1772</v>
      </c>
      <c r="X7" s="45">
        <v>1764</v>
      </c>
      <c r="Y7" s="45">
        <v>1752</v>
      </c>
      <c r="Z7" s="45">
        <v>1737</v>
      </c>
      <c r="AA7" s="45">
        <v>1754</v>
      </c>
      <c r="AB7" s="45">
        <v>1746</v>
      </c>
      <c r="AC7" s="45">
        <v>1743</v>
      </c>
      <c r="AD7" s="45">
        <v>1740</v>
      </c>
      <c r="AE7" s="45">
        <v>1736</v>
      </c>
      <c r="AF7" s="45">
        <v>1703</v>
      </c>
      <c r="AG7" s="45">
        <v>1707</v>
      </c>
      <c r="AH7" s="45">
        <v>1706</v>
      </c>
      <c r="AI7" s="45">
        <v>1720</v>
      </c>
      <c r="AJ7" s="45">
        <v>1714</v>
      </c>
      <c r="AK7" s="45">
        <v>1712</v>
      </c>
      <c r="AL7" s="45">
        <v>1713</v>
      </c>
      <c r="AM7" s="34"/>
    </row>
    <row r="8" spans="1:39" ht="13.8" x14ac:dyDescent="0.25">
      <c r="A8" s="37" t="s">
        <v>128</v>
      </c>
      <c r="B8" s="38" t="s">
        <v>145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>
        <v>2334</v>
      </c>
      <c r="T8" s="45">
        <v>2301</v>
      </c>
      <c r="U8" s="45">
        <v>2337</v>
      </c>
      <c r="V8" s="45">
        <v>2331</v>
      </c>
      <c r="W8" s="45">
        <v>2318</v>
      </c>
      <c r="X8" s="45">
        <v>2307</v>
      </c>
      <c r="Y8" s="45">
        <v>2309</v>
      </c>
      <c r="Z8" s="45">
        <v>2304</v>
      </c>
      <c r="AA8" s="45">
        <v>2317</v>
      </c>
      <c r="AB8" s="45">
        <v>2227</v>
      </c>
      <c r="AC8" s="45">
        <v>2217</v>
      </c>
      <c r="AD8" s="45">
        <v>2168</v>
      </c>
      <c r="AE8" s="45">
        <v>2143</v>
      </c>
      <c r="AF8" s="45">
        <v>2140</v>
      </c>
      <c r="AG8" s="45">
        <v>2123.4</v>
      </c>
      <c r="AH8" s="45">
        <v>2118.6</v>
      </c>
      <c r="AI8" s="45">
        <v>2096.3000000000002</v>
      </c>
      <c r="AJ8" s="45">
        <v>2084.9</v>
      </c>
      <c r="AK8" s="45">
        <v>2064.5</v>
      </c>
      <c r="AL8" s="45">
        <v>2058.6</v>
      </c>
      <c r="AM8" s="34"/>
    </row>
    <row r="9" spans="1:39" ht="15.6" x14ac:dyDescent="0.25">
      <c r="A9" s="35" t="s">
        <v>129</v>
      </c>
      <c r="B9" s="36" t="s">
        <v>146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>
        <v>1995</v>
      </c>
      <c r="Q9" s="45">
        <v>1974</v>
      </c>
      <c r="R9" s="45">
        <v>1987</v>
      </c>
      <c r="S9" s="45">
        <v>1987</v>
      </c>
      <c r="T9" s="45">
        <v>1989</v>
      </c>
      <c r="U9" s="45">
        <v>1995</v>
      </c>
      <c r="V9" s="45">
        <v>2014</v>
      </c>
      <c r="W9" s="45">
        <v>2018</v>
      </c>
      <c r="X9" s="45">
        <v>1922</v>
      </c>
      <c r="Y9" s="45">
        <v>1896</v>
      </c>
      <c r="Z9" s="45">
        <v>1882</v>
      </c>
      <c r="AA9" s="45">
        <v>1900</v>
      </c>
      <c r="AB9" s="45">
        <v>1923</v>
      </c>
      <c r="AC9" s="45">
        <v>1922</v>
      </c>
      <c r="AD9" s="45">
        <v>1914</v>
      </c>
      <c r="AE9" s="45">
        <v>1923</v>
      </c>
      <c r="AF9" s="45">
        <v>1879</v>
      </c>
      <c r="AG9" s="45">
        <v>1883</v>
      </c>
      <c r="AH9" s="45">
        <v>1864</v>
      </c>
      <c r="AI9" s="45">
        <v>1846.74</v>
      </c>
      <c r="AJ9" s="45">
        <v>1824.59</v>
      </c>
      <c r="AK9" s="45">
        <v>1826.06</v>
      </c>
      <c r="AL9" s="45">
        <v>1810.88</v>
      </c>
      <c r="AM9" s="34"/>
    </row>
    <row r="10" spans="1:39" ht="15.6" x14ac:dyDescent="0.25">
      <c r="A10" s="35" t="s">
        <v>85</v>
      </c>
      <c r="B10" s="36" t="s">
        <v>147</v>
      </c>
      <c r="C10" s="45">
        <v>1493.31005859375</v>
      </c>
      <c r="D10" s="45">
        <v>1464.01000976563</v>
      </c>
      <c r="E10" s="45">
        <v>1472.69995117188</v>
      </c>
      <c r="F10" s="45">
        <v>1469.38000488281</v>
      </c>
      <c r="G10" s="45">
        <v>1466.35998535156</v>
      </c>
      <c r="H10" s="45">
        <v>1454.68994140625</v>
      </c>
      <c r="I10" s="45">
        <v>1460.03002929688</v>
      </c>
      <c r="J10" s="45">
        <v>1428.35</v>
      </c>
      <c r="K10" s="45">
        <v>1410.2850000000001</v>
      </c>
      <c r="L10" s="45">
        <v>1393.12</v>
      </c>
      <c r="M10" s="45">
        <v>1380.52</v>
      </c>
      <c r="N10" s="45">
        <v>1375.32</v>
      </c>
      <c r="O10" s="45">
        <v>1393.08</v>
      </c>
      <c r="P10" s="45">
        <v>1391.57</v>
      </c>
      <c r="Q10" s="45">
        <v>1356.35</v>
      </c>
      <c r="R10" s="45">
        <v>1365.66</v>
      </c>
      <c r="S10" s="45">
        <v>1357.13</v>
      </c>
      <c r="T10" s="45">
        <v>1375.354</v>
      </c>
      <c r="U10" s="45">
        <v>1393.83</v>
      </c>
      <c r="V10" s="45">
        <v>1401.97</v>
      </c>
      <c r="W10" s="45">
        <v>1407.34</v>
      </c>
      <c r="X10" s="45">
        <v>1413.84</v>
      </c>
      <c r="Y10" s="45">
        <v>1403.07</v>
      </c>
      <c r="Z10" s="45">
        <v>1399.84</v>
      </c>
      <c r="AA10" s="45">
        <v>1401.89</v>
      </c>
      <c r="AB10" s="45">
        <v>1401.99</v>
      </c>
      <c r="AC10" s="45">
        <v>1409.55</v>
      </c>
      <c r="AD10" s="45">
        <v>1390</v>
      </c>
      <c r="AE10" s="45">
        <v>1389.47</v>
      </c>
      <c r="AF10" s="45">
        <v>1391.97</v>
      </c>
      <c r="AG10" s="45">
        <v>1374.53</v>
      </c>
      <c r="AH10" s="45">
        <v>1387.59</v>
      </c>
      <c r="AI10" s="45">
        <v>1386.94</v>
      </c>
      <c r="AJ10" s="45">
        <v>1369.68</v>
      </c>
      <c r="AK10" s="45">
        <v>1411</v>
      </c>
      <c r="AL10" s="45">
        <v>1407</v>
      </c>
      <c r="AM10" s="34"/>
    </row>
    <row r="11" spans="1:39" ht="13.8" x14ac:dyDescent="0.25">
      <c r="A11" s="37" t="s">
        <v>130</v>
      </c>
      <c r="B11" s="38" t="s">
        <v>148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>
        <v>2062</v>
      </c>
      <c r="AA11" s="45">
        <v>2064</v>
      </c>
      <c r="AB11" s="45">
        <v>2078</v>
      </c>
      <c r="AC11" s="45">
        <v>2057</v>
      </c>
      <c r="AD11" s="45">
        <v>2055</v>
      </c>
      <c r="AE11" s="45">
        <v>2046</v>
      </c>
      <c r="AF11" s="45">
        <v>1971</v>
      </c>
      <c r="AG11" s="45">
        <v>2004</v>
      </c>
      <c r="AH11" s="45">
        <v>2030</v>
      </c>
      <c r="AI11" s="45">
        <v>2018</v>
      </c>
      <c r="AJ11" s="45">
        <v>2019</v>
      </c>
      <c r="AK11" s="45">
        <v>2008</v>
      </c>
      <c r="AL11" s="45">
        <v>1995</v>
      </c>
      <c r="AM11" s="34"/>
    </row>
    <row r="12" spans="1:39" ht="15.6" x14ac:dyDescent="0.25">
      <c r="A12" s="35" t="s">
        <v>84</v>
      </c>
      <c r="B12" s="36" t="s">
        <v>149</v>
      </c>
      <c r="C12" s="45"/>
      <c r="D12" s="45"/>
      <c r="E12" s="45"/>
      <c r="F12" s="45"/>
      <c r="G12" s="45">
        <v>1716</v>
      </c>
      <c r="H12" s="45">
        <v>1712</v>
      </c>
      <c r="I12" s="45">
        <v>1683</v>
      </c>
      <c r="J12" s="45">
        <v>1701</v>
      </c>
      <c r="K12" s="45">
        <v>1720</v>
      </c>
      <c r="L12" s="45">
        <v>1702</v>
      </c>
      <c r="M12" s="45">
        <v>1666</v>
      </c>
      <c r="N12" s="45">
        <v>1653</v>
      </c>
      <c r="O12" s="45">
        <v>1665</v>
      </c>
      <c r="P12" s="45">
        <v>1627</v>
      </c>
      <c r="Q12" s="45">
        <v>1670</v>
      </c>
      <c r="R12" s="45">
        <v>1672</v>
      </c>
      <c r="S12" s="45">
        <v>1690</v>
      </c>
      <c r="T12" s="45">
        <v>1687</v>
      </c>
      <c r="U12" s="45">
        <v>1672</v>
      </c>
      <c r="V12" s="45">
        <v>1673</v>
      </c>
      <c r="W12" s="45">
        <v>1638</v>
      </c>
      <c r="X12" s="45">
        <v>1616</v>
      </c>
      <c r="Y12" s="45">
        <v>1609</v>
      </c>
      <c r="Z12" s="45">
        <v>1596</v>
      </c>
      <c r="AA12" s="45">
        <v>1622</v>
      </c>
      <c r="AB12" s="45">
        <v>1605</v>
      </c>
      <c r="AC12" s="45">
        <v>1600</v>
      </c>
      <c r="AD12" s="45">
        <v>1594</v>
      </c>
      <c r="AE12" s="45">
        <v>1610</v>
      </c>
      <c r="AF12" s="45">
        <v>1555</v>
      </c>
      <c r="AG12" s="45">
        <v>1584</v>
      </c>
      <c r="AH12" s="45">
        <v>1578</v>
      </c>
      <c r="AI12" s="45">
        <v>1575</v>
      </c>
      <c r="AJ12" s="45">
        <v>1568</v>
      </c>
      <c r="AK12" s="45">
        <v>1572</v>
      </c>
      <c r="AL12" s="45">
        <v>1574</v>
      </c>
      <c r="AM12" s="34"/>
    </row>
    <row r="13" spans="1:39" ht="15.6" x14ac:dyDescent="0.25">
      <c r="A13" s="35" t="s">
        <v>83</v>
      </c>
      <c r="B13" s="36" t="s">
        <v>150</v>
      </c>
      <c r="C13" s="45">
        <v>1661.43994140625</v>
      </c>
      <c r="D13" s="45">
        <v>1644.68005371094</v>
      </c>
      <c r="E13" s="45">
        <v>1571.06005859375</v>
      </c>
      <c r="F13" s="45">
        <v>1554.5</v>
      </c>
      <c r="G13" s="45">
        <v>1548.60998535156</v>
      </c>
      <c r="H13" s="45">
        <v>1521.93994140625</v>
      </c>
      <c r="I13" s="45">
        <v>1520.31994628906</v>
      </c>
      <c r="J13" s="45">
        <v>1534.80004882813</v>
      </c>
      <c r="K13" s="45">
        <v>1546.15002441406</v>
      </c>
      <c r="L13" s="45">
        <v>1534.34997558594</v>
      </c>
      <c r="M13" s="45">
        <v>1535.9599609375</v>
      </c>
      <c r="N13" s="45">
        <v>1522.71997070313</v>
      </c>
      <c r="O13" s="45">
        <v>1529.68005371094</v>
      </c>
      <c r="P13" s="45">
        <v>1518.7900390625</v>
      </c>
      <c r="Q13" s="45">
        <v>1509.86999511719</v>
      </c>
      <c r="R13" s="45">
        <v>1489.43994140625</v>
      </c>
      <c r="S13" s="45">
        <v>1491.14001464844</v>
      </c>
      <c r="T13" s="45">
        <v>1481.83996582031</v>
      </c>
      <c r="U13" s="45">
        <v>1471.30004882813</v>
      </c>
      <c r="V13" s="45">
        <v>1465.07995605469</v>
      </c>
      <c r="W13" s="45">
        <v>1428.34997558594</v>
      </c>
      <c r="X13" s="45">
        <v>1423.14001464844</v>
      </c>
      <c r="Y13" s="45">
        <v>1389.46997070313</v>
      </c>
      <c r="Z13" s="45">
        <v>1387.51000976563</v>
      </c>
      <c r="AA13" s="45">
        <v>1415.13000488281</v>
      </c>
      <c r="AB13" s="45">
        <v>1411.15002441406</v>
      </c>
      <c r="AC13" s="45">
        <v>1389.59997558594</v>
      </c>
      <c r="AD13" s="45">
        <v>1406.81994628906</v>
      </c>
      <c r="AE13" s="45">
        <v>1416.05004882813</v>
      </c>
      <c r="AF13" s="45">
        <v>1399.05004882813</v>
      </c>
      <c r="AG13" s="45">
        <v>1404.06005859375</v>
      </c>
      <c r="AH13" s="45">
        <v>1407.39001464844</v>
      </c>
      <c r="AI13" s="45">
        <v>1402.77</v>
      </c>
      <c r="AJ13" s="45">
        <v>1388.79</v>
      </c>
      <c r="AK13" s="45">
        <v>1386.79</v>
      </c>
      <c r="AL13" s="45">
        <v>1399</v>
      </c>
      <c r="AM13" s="34"/>
    </row>
    <row r="14" spans="1:39" ht="15.6" x14ac:dyDescent="0.25">
      <c r="A14" s="35" t="s">
        <v>82</v>
      </c>
      <c r="B14" s="36" t="s">
        <v>151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>
        <v>1478.7</v>
      </c>
      <c r="O14" s="45">
        <v>1488.3</v>
      </c>
      <c r="P14" s="45">
        <v>1460.9</v>
      </c>
      <c r="Q14" s="45">
        <v>1457</v>
      </c>
      <c r="R14" s="45">
        <v>1441.8</v>
      </c>
      <c r="S14" s="45">
        <v>1423</v>
      </c>
      <c r="T14" s="45">
        <v>1408.7</v>
      </c>
      <c r="U14" s="45">
        <v>1401</v>
      </c>
      <c r="V14" s="45">
        <v>1384.4</v>
      </c>
      <c r="W14" s="45">
        <v>1359.5</v>
      </c>
      <c r="X14" s="45">
        <v>1352.7</v>
      </c>
      <c r="Y14" s="45">
        <v>1344.8</v>
      </c>
      <c r="Z14" s="45">
        <v>1339.1</v>
      </c>
      <c r="AA14" s="45">
        <v>1334.6</v>
      </c>
      <c r="AB14" s="45">
        <v>1323.6</v>
      </c>
      <c r="AC14" s="45">
        <v>1343.7</v>
      </c>
      <c r="AD14" s="45">
        <v>1346.4</v>
      </c>
      <c r="AE14" s="45">
        <v>1339.6</v>
      </c>
      <c r="AF14" s="45">
        <v>1289.2</v>
      </c>
      <c r="AG14" s="45">
        <v>1309.7</v>
      </c>
      <c r="AH14" s="45">
        <v>1314.8</v>
      </c>
      <c r="AI14" s="45">
        <v>1300.9000000000001</v>
      </c>
      <c r="AJ14" s="45">
        <v>1290.5</v>
      </c>
      <c r="AK14" s="45">
        <v>1298.0999999999999</v>
      </c>
      <c r="AL14" s="45">
        <v>1303.9000000000001</v>
      </c>
      <c r="AM14" s="34"/>
    </row>
    <row r="15" spans="1:39" ht="15.6" x14ac:dyDescent="0.25">
      <c r="A15" s="35" t="s">
        <v>81</v>
      </c>
      <c r="B15" s="36" t="s">
        <v>152</v>
      </c>
      <c r="C15" s="45"/>
      <c r="D15" s="45"/>
      <c r="E15" s="45"/>
      <c r="F15" s="45">
        <v>1760</v>
      </c>
      <c r="G15" s="45">
        <v>1748</v>
      </c>
      <c r="H15" s="45">
        <v>1757</v>
      </c>
      <c r="I15" s="45">
        <v>1757</v>
      </c>
      <c r="J15" s="45">
        <v>1754</v>
      </c>
      <c r="K15" s="45">
        <v>1741</v>
      </c>
      <c r="L15" s="45">
        <v>1752</v>
      </c>
      <c r="M15" s="45">
        <v>1761</v>
      </c>
      <c r="N15" s="45">
        <v>1775</v>
      </c>
      <c r="O15" s="45">
        <v>1795</v>
      </c>
      <c r="P15" s="45">
        <v>1794</v>
      </c>
      <c r="Q15" s="45">
        <v>1792</v>
      </c>
      <c r="R15" s="45">
        <v>1785</v>
      </c>
      <c r="S15" s="45">
        <v>1802</v>
      </c>
      <c r="T15" s="45">
        <v>1798</v>
      </c>
      <c r="U15" s="45">
        <v>1810</v>
      </c>
      <c r="V15" s="45">
        <v>1811</v>
      </c>
      <c r="W15" s="45">
        <v>1818</v>
      </c>
      <c r="X15" s="45">
        <v>1826</v>
      </c>
      <c r="Y15" s="45">
        <v>1818</v>
      </c>
      <c r="Z15" s="45">
        <v>1812</v>
      </c>
      <c r="AA15" s="45">
        <v>1802</v>
      </c>
      <c r="AB15" s="45">
        <v>1811</v>
      </c>
      <c r="AC15" s="45">
        <v>1795</v>
      </c>
      <c r="AD15" s="45">
        <v>1780</v>
      </c>
      <c r="AE15" s="45">
        <v>1802</v>
      </c>
      <c r="AF15" s="45">
        <v>1775</v>
      </c>
      <c r="AG15" s="45">
        <v>1751</v>
      </c>
      <c r="AH15" s="45">
        <v>1749</v>
      </c>
      <c r="AI15" s="45">
        <v>1727</v>
      </c>
      <c r="AJ15" s="45">
        <v>1727</v>
      </c>
      <c r="AK15" s="45">
        <v>1733</v>
      </c>
      <c r="AL15" s="45">
        <v>1733</v>
      </c>
      <c r="AM15" s="34"/>
    </row>
    <row r="16" spans="1:39" ht="15.6" x14ac:dyDescent="0.25">
      <c r="A16" s="35" t="s">
        <v>80</v>
      </c>
      <c r="B16" s="36" t="s">
        <v>153</v>
      </c>
      <c r="C16" s="45">
        <v>1930</v>
      </c>
      <c r="D16" s="45">
        <v>1928</v>
      </c>
      <c r="E16" s="45">
        <v>1847</v>
      </c>
      <c r="F16" s="45">
        <v>1829</v>
      </c>
      <c r="G16" s="45">
        <v>1765</v>
      </c>
      <c r="H16" s="45">
        <v>1742</v>
      </c>
      <c r="I16" s="45">
        <v>1734</v>
      </c>
      <c r="J16" s="45">
        <v>1772</v>
      </c>
      <c r="K16" s="45">
        <v>1768</v>
      </c>
      <c r="L16" s="45">
        <v>1746</v>
      </c>
      <c r="M16" s="45">
        <v>1710</v>
      </c>
      <c r="N16" s="45">
        <v>1682</v>
      </c>
      <c r="O16" s="45">
        <v>1644</v>
      </c>
      <c r="P16" s="45">
        <v>1732</v>
      </c>
      <c r="Q16" s="45">
        <v>1759</v>
      </c>
      <c r="R16" s="45">
        <v>1765</v>
      </c>
      <c r="S16" s="45">
        <v>1777</v>
      </c>
      <c r="T16" s="45">
        <v>1786</v>
      </c>
      <c r="U16" s="45">
        <v>1788</v>
      </c>
      <c r="V16" s="45">
        <v>1795</v>
      </c>
      <c r="W16" s="45">
        <v>1795</v>
      </c>
      <c r="X16" s="45">
        <v>1766</v>
      </c>
      <c r="Y16" s="45">
        <v>1766</v>
      </c>
      <c r="Z16" s="45">
        <v>1777</v>
      </c>
      <c r="AA16" s="45">
        <v>1807</v>
      </c>
      <c r="AB16" s="45">
        <v>1803</v>
      </c>
      <c r="AC16" s="45">
        <v>1799</v>
      </c>
      <c r="AD16" s="45">
        <v>1778</v>
      </c>
      <c r="AE16" s="45">
        <v>1786</v>
      </c>
      <c r="AF16" s="45">
        <v>1766</v>
      </c>
      <c r="AG16" s="45">
        <v>1818</v>
      </c>
      <c r="AH16" s="45">
        <v>1816</v>
      </c>
      <c r="AI16" s="45">
        <v>1797</v>
      </c>
      <c r="AJ16" s="45">
        <v>1803</v>
      </c>
      <c r="AK16" s="45">
        <v>1809</v>
      </c>
      <c r="AL16" s="45">
        <v>1769.2</v>
      </c>
      <c r="AM16" s="34"/>
    </row>
    <row r="17" spans="1:39" ht="15.6" x14ac:dyDescent="0.25">
      <c r="A17" s="35" t="s">
        <v>79</v>
      </c>
      <c r="B17" s="36" t="s">
        <v>154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>
        <v>1969</v>
      </c>
      <c r="O17" s="45">
        <v>1995.6</v>
      </c>
      <c r="P17" s="45">
        <v>1983.4</v>
      </c>
      <c r="Q17" s="45">
        <v>1965.7</v>
      </c>
      <c r="R17" s="45">
        <v>1967.9</v>
      </c>
      <c r="S17" s="45">
        <v>1993.4</v>
      </c>
      <c r="T17" s="45">
        <v>1983.4</v>
      </c>
      <c r="U17" s="45">
        <v>1952.4</v>
      </c>
      <c r="V17" s="45">
        <v>2005.5</v>
      </c>
      <c r="W17" s="45">
        <v>2016.6</v>
      </c>
      <c r="X17" s="45">
        <v>1971.2</v>
      </c>
      <c r="Y17" s="45">
        <v>1928</v>
      </c>
      <c r="Z17" s="45">
        <v>1921.2</v>
      </c>
      <c r="AA17" s="45">
        <v>1933.1</v>
      </c>
      <c r="AB17" s="45">
        <v>1924.1</v>
      </c>
      <c r="AC17" s="45">
        <v>1901.6</v>
      </c>
      <c r="AD17" s="45">
        <v>1887.6</v>
      </c>
      <c r="AE17" s="45">
        <v>1896.3</v>
      </c>
      <c r="AF17" s="45">
        <v>1816.4</v>
      </c>
      <c r="AG17" s="45">
        <v>1803.1</v>
      </c>
      <c r="AH17" s="45">
        <v>1841.9</v>
      </c>
      <c r="AI17" s="45">
        <v>1824.6</v>
      </c>
      <c r="AJ17" s="45">
        <v>1809.1</v>
      </c>
      <c r="AK17" s="45">
        <v>1827</v>
      </c>
      <c r="AL17" s="45">
        <v>1851.8</v>
      </c>
      <c r="AM17" s="34"/>
    </row>
    <row r="18" spans="1:39" ht="15.6" x14ac:dyDescent="0.25">
      <c r="A18" s="35" t="s">
        <v>78</v>
      </c>
      <c r="B18" s="36" t="s">
        <v>155</v>
      </c>
      <c r="C18" s="45"/>
      <c r="D18" s="45"/>
      <c r="E18" s="45"/>
      <c r="F18" s="45">
        <v>1678</v>
      </c>
      <c r="G18" s="45">
        <v>1673</v>
      </c>
      <c r="H18" s="45">
        <v>1686</v>
      </c>
      <c r="I18" s="45">
        <v>1701</v>
      </c>
      <c r="J18" s="45">
        <v>1685</v>
      </c>
      <c r="K18" s="45">
        <v>1678</v>
      </c>
      <c r="L18" s="45">
        <v>1685</v>
      </c>
      <c r="M18" s="45">
        <v>1689</v>
      </c>
      <c r="N18" s="45">
        <v>1672</v>
      </c>
      <c r="O18" s="45">
        <v>1648</v>
      </c>
      <c r="P18" s="45">
        <v>1624</v>
      </c>
      <c r="Q18" s="45">
        <v>1630</v>
      </c>
      <c r="R18" s="45">
        <v>1632</v>
      </c>
      <c r="S18" s="45">
        <v>1644</v>
      </c>
      <c r="T18" s="45">
        <v>1618</v>
      </c>
      <c r="U18" s="45">
        <v>1581</v>
      </c>
      <c r="V18" s="45">
        <v>1575</v>
      </c>
      <c r="W18" s="45">
        <v>1574</v>
      </c>
      <c r="X18" s="45">
        <v>1580</v>
      </c>
      <c r="Y18" s="45">
        <v>1565</v>
      </c>
      <c r="Z18" s="45">
        <v>1555</v>
      </c>
      <c r="AA18" s="45">
        <v>1548</v>
      </c>
      <c r="AB18" s="45">
        <v>1541</v>
      </c>
      <c r="AC18" s="45">
        <v>1542</v>
      </c>
      <c r="AD18" s="45">
        <v>1530</v>
      </c>
      <c r="AE18" s="45">
        <v>1504</v>
      </c>
      <c r="AF18" s="45">
        <v>1445</v>
      </c>
      <c r="AG18" s="45">
        <v>1447</v>
      </c>
      <c r="AH18" s="45">
        <v>1450</v>
      </c>
      <c r="AI18" s="45">
        <v>1439</v>
      </c>
      <c r="AJ18" s="45">
        <v>1460</v>
      </c>
      <c r="AK18" s="45">
        <v>1485</v>
      </c>
      <c r="AL18" s="45">
        <v>1475</v>
      </c>
      <c r="AM18" s="34"/>
    </row>
    <row r="19" spans="1:39" ht="13.8" x14ac:dyDescent="0.25">
      <c r="A19" s="37" t="s">
        <v>132</v>
      </c>
      <c r="B19" s="38" t="s">
        <v>156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34"/>
    </row>
    <row r="20" spans="1:39" ht="15.6" x14ac:dyDescent="0.25">
      <c r="A20" s="35" t="s">
        <v>77</v>
      </c>
      <c r="B20" s="36" t="s">
        <v>157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>
        <v>1679.8</v>
      </c>
      <c r="S20" s="45">
        <v>1689.5</v>
      </c>
      <c r="T20" s="45">
        <v>1687.5</v>
      </c>
      <c r="U20" s="45">
        <v>1698.8</v>
      </c>
      <c r="V20" s="45">
        <v>1698.2</v>
      </c>
      <c r="W20" s="45">
        <v>1696.4</v>
      </c>
      <c r="X20" s="45">
        <v>1684.7</v>
      </c>
      <c r="Y20" s="45">
        <v>1671.5</v>
      </c>
      <c r="Z20" s="45">
        <v>1652.5</v>
      </c>
      <c r="AA20" s="45">
        <v>1656.5</v>
      </c>
      <c r="AB20" s="45">
        <v>1646.4</v>
      </c>
      <c r="AC20" s="45">
        <v>1651.6</v>
      </c>
      <c r="AD20" s="45">
        <v>1651.5</v>
      </c>
      <c r="AE20" s="45">
        <v>1652.8</v>
      </c>
      <c r="AF20" s="45">
        <v>1616.2</v>
      </c>
      <c r="AG20" s="45">
        <v>1615.8</v>
      </c>
      <c r="AH20" s="45">
        <v>1614.9</v>
      </c>
      <c r="AI20" s="45">
        <v>1579.9</v>
      </c>
      <c r="AJ20" s="45">
        <v>1567</v>
      </c>
      <c r="AK20" s="45">
        <v>1567</v>
      </c>
      <c r="AL20" s="45">
        <v>1575.9</v>
      </c>
      <c r="AM20" s="34"/>
    </row>
    <row r="21" spans="1:39" ht="15.6" x14ac:dyDescent="0.25">
      <c r="A21" s="35" t="s">
        <v>76</v>
      </c>
      <c r="B21" s="36" t="s">
        <v>158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>
        <v>1910</v>
      </c>
      <c r="S21" s="45">
        <v>1919</v>
      </c>
      <c r="T21" s="45">
        <v>1891</v>
      </c>
      <c r="U21" s="45">
        <v>1871</v>
      </c>
      <c r="V21" s="45">
        <v>1840</v>
      </c>
      <c r="W21" s="45">
        <v>1853</v>
      </c>
      <c r="X21" s="45">
        <v>1836</v>
      </c>
      <c r="Y21" s="45">
        <v>1825</v>
      </c>
      <c r="Z21" s="45">
        <v>1828</v>
      </c>
      <c r="AA21" s="45">
        <v>1816</v>
      </c>
      <c r="AB21" s="45">
        <v>1802</v>
      </c>
      <c r="AC21" s="45">
        <v>1811</v>
      </c>
      <c r="AD21" s="45">
        <v>1808</v>
      </c>
      <c r="AE21" s="45">
        <v>1792</v>
      </c>
      <c r="AF21" s="45">
        <v>1733</v>
      </c>
      <c r="AG21" s="45">
        <v>1754</v>
      </c>
      <c r="AH21" s="45">
        <v>1747</v>
      </c>
      <c r="AI21" s="45">
        <v>1765</v>
      </c>
      <c r="AJ21" s="45">
        <v>1746</v>
      </c>
      <c r="AK21" s="45">
        <v>1741</v>
      </c>
      <c r="AL21" s="45">
        <v>1734</v>
      </c>
      <c r="AM21" s="34"/>
    </row>
    <row r="22" spans="1:39" ht="15.6" x14ac:dyDescent="0.25">
      <c r="A22" s="35" t="s">
        <v>75</v>
      </c>
      <c r="B22" s="36" t="s">
        <v>159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>
        <v>2120</v>
      </c>
      <c r="AF22" s="45">
        <v>2113</v>
      </c>
      <c r="AG22" s="45">
        <v>2120</v>
      </c>
      <c r="AH22" s="45">
        <v>2116</v>
      </c>
      <c r="AI22" s="45">
        <v>2092</v>
      </c>
      <c r="AJ22" s="45">
        <v>2071</v>
      </c>
      <c r="AK22" s="45">
        <v>2057</v>
      </c>
      <c r="AL22" s="45"/>
      <c r="AM22" s="34"/>
    </row>
    <row r="23" spans="1:39" ht="13.8" x14ac:dyDescent="0.25">
      <c r="A23" s="37" t="s">
        <v>134</v>
      </c>
      <c r="B23" s="38" t="s">
        <v>160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>
        <v>1935</v>
      </c>
      <c r="AA23" s="45">
        <v>1876</v>
      </c>
      <c r="AB23" s="45">
        <v>1882</v>
      </c>
      <c r="AC23" s="45">
        <v>1825</v>
      </c>
      <c r="AD23" s="45">
        <v>1869</v>
      </c>
      <c r="AE23" s="45">
        <v>1796</v>
      </c>
      <c r="AF23" s="45">
        <v>1754</v>
      </c>
      <c r="AG23" s="45">
        <v>1688</v>
      </c>
      <c r="AH23" s="45">
        <v>1699</v>
      </c>
      <c r="AI23" s="45">
        <v>1701</v>
      </c>
      <c r="AJ23" s="45">
        <v>1706</v>
      </c>
      <c r="AK23" s="45">
        <v>1752</v>
      </c>
      <c r="AL23" s="45">
        <v>1704</v>
      </c>
      <c r="AM23" s="34"/>
    </row>
    <row r="24" spans="1:39" ht="15.6" x14ac:dyDescent="0.25">
      <c r="A24" s="35" t="s">
        <v>74</v>
      </c>
      <c r="B24" s="36" t="s">
        <v>161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>
        <v>1605</v>
      </c>
      <c r="X24" s="45">
        <v>1589</v>
      </c>
      <c r="Y24" s="45">
        <v>1584</v>
      </c>
      <c r="Z24" s="45">
        <v>1581</v>
      </c>
      <c r="AA24" s="45">
        <v>1580</v>
      </c>
      <c r="AB24" s="45">
        <v>1560</v>
      </c>
      <c r="AC24" s="45">
        <v>1559</v>
      </c>
      <c r="AD24" s="45">
        <v>1570</v>
      </c>
      <c r="AE24" s="45">
        <v>1570</v>
      </c>
      <c r="AF24" s="45">
        <v>1519</v>
      </c>
      <c r="AG24" s="45">
        <v>1523</v>
      </c>
      <c r="AH24" s="45">
        <v>1522</v>
      </c>
      <c r="AI24" s="45">
        <v>1514</v>
      </c>
      <c r="AJ24" s="45">
        <v>1504</v>
      </c>
      <c r="AK24" s="45">
        <v>1509</v>
      </c>
      <c r="AL24" s="45">
        <v>1507</v>
      </c>
      <c r="AM24" s="34"/>
    </row>
    <row r="25" spans="1:39" ht="15.6" x14ac:dyDescent="0.25">
      <c r="A25" s="35" t="s">
        <v>73</v>
      </c>
      <c r="B25" s="36" t="s">
        <v>162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>
        <v>2324.6999999999998</v>
      </c>
      <c r="O25" s="45"/>
      <c r="P25" s="45">
        <v>2370.6</v>
      </c>
      <c r="Q25" s="45"/>
      <c r="R25" s="45">
        <v>2360.1</v>
      </c>
      <c r="S25" s="45">
        <v>2370.9</v>
      </c>
      <c r="T25" s="45">
        <v>2372.3000000000002</v>
      </c>
      <c r="U25" s="45">
        <v>2352.6</v>
      </c>
      <c r="V25" s="45">
        <v>2359.8000000000002</v>
      </c>
      <c r="W25" s="45">
        <v>2359.8000000000002</v>
      </c>
      <c r="X25" s="45">
        <v>2340.6999999999998</v>
      </c>
      <c r="Y25" s="45">
        <v>2330.3000000000002</v>
      </c>
      <c r="Z25" s="45">
        <v>2331.1999999999998</v>
      </c>
      <c r="AA25" s="45">
        <v>2339.5</v>
      </c>
      <c r="AB25" s="45">
        <v>2347.1</v>
      </c>
      <c r="AC25" s="45">
        <v>2351.1</v>
      </c>
      <c r="AD25" s="45">
        <v>2337.3000000000002</v>
      </c>
      <c r="AE25" s="45">
        <v>2339.8000000000002</v>
      </c>
      <c r="AF25" s="45">
        <v>2322.3000000000002</v>
      </c>
      <c r="AG25" s="45">
        <v>2330</v>
      </c>
      <c r="AH25" s="45">
        <v>2331.1999999999998</v>
      </c>
      <c r="AI25" s="45">
        <v>2317.3000000000002</v>
      </c>
      <c r="AJ25" s="45">
        <v>2327.6</v>
      </c>
      <c r="AK25" s="45">
        <v>2326.8000000000002</v>
      </c>
      <c r="AL25" s="45">
        <v>2345.6</v>
      </c>
      <c r="AM25" s="34"/>
    </row>
    <row r="26" spans="1:39" ht="15.6" x14ac:dyDescent="0.25">
      <c r="A26" s="35" t="s">
        <v>72</v>
      </c>
      <c r="B26" s="36" t="s">
        <v>163</v>
      </c>
      <c r="C26" s="45">
        <v>1515</v>
      </c>
      <c r="D26" s="45">
        <v>1519</v>
      </c>
      <c r="E26" s="45">
        <v>1505</v>
      </c>
      <c r="F26" s="45">
        <v>1491</v>
      </c>
      <c r="G26" s="45">
        <v>1481</v>
      </c>
      <c r="H26" s="45">
        <v>1463</v>
      </c>
      <c r="I26" s="45">
        <v>1454</v>
      </c>
      <c r="J26" s="45">
        <v>1438</v>
      </c>
      <c r="K26" s="45">
        <v>1441</v>
      </c>
      <c r="L26" s="45">
        <v>1439</v>
      </c>
      <c r="M26" s="45">
        <v>1434</v>
      </c>
      <c r="N26" s="45">
        <v>1418</v>
      </c>
      <c r="O26" s="45">
        <v>1421</v>
      </c>
      <c r="P26" s="45">
        <v>1403</v>
      </c>
      <c r="Q26" s="45">
        <v>1407</v>
      </c>
      <c r="R26" s="45">
        <v>1424</v>
      </c>
      <c r="S26" s="45">
        <v>1431</v>
      </c>
      <c r="T26" s="45">
        <v>1420</v>
      </c>
      <c r="U26" s="45">
        <v>1416</v>
      </c>
      <c r="V26" s="45">
        <v>1411</v>
      </c>
      <c r="W26" s="45">
        <v>1394</v>
      </c>
      <c r="X26" s="45">
        <v>1390</v>
      </c>
      <c r="Y26" s="45">
        <v>1378</v>
      </c>
      <c r="Z26" s="45">
        <v>1372</v>
      </c>
      <c r="AA26" s="45">
        <v>1390</v>
      </c>
      <c r="AB26" s="45">
        <v>1371</v>
      </c>
      <c r="AC26" s="45">
        <v>1363</v>
      </c>
      <c r="AD26" s="45">
        <v>1359</v>
      </c>
      <c r="AE26" s="45">
        <v>1363</v>
      </c>
      <c r="AF26" s="45">
        <v>1354</v>
      </c>
      <c r="AG26" s="45">
        <v>1350</v>
      </c>
      <c r="AH26" s="45">
        <v>1351</v>
      </c>
      <c r="AI26" s="45">
        <v>1341</v>
      </c>
      <c r="AJ26" s="45">
        <v>1347</v>
      </c>
      <c r="AK26" s="45">
        <v>1349</v>
      </c>
      <c r="AL26" s="45">
        <v>1347</v>
      </c>
      <c r="AM26" s="34"/>
    </row>
    <row r="27" spans="1:39" ht="15.6" x14ac:dyDescent="0.25">
      <c r="A27" s="35" t="s">
        <v>71</v>
      </c>
      <c r="B27" s="36" t="s">
        <v>164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>
        <v>1734</v>
      </c>
      <c r="N27" s="45">
        <v>1722</v>
      </c>
      <c r="O27" s="45">
        <v>1726</v>
      </c>
      <c r="P27" s="45">
        <v>1775</v>
      </c>
      <c r="Q27" s="45">
        <v>1770</v>
      </c>
      <c r="R27" s="45">
        <v>1766</v>
      </c>
      <c r="S27" s="45">
        <v>1764</v>
      </c>
      <c r="T27" s="45">
        <v>1766</v>
      </c>
      <c r="U27" s="45">
        <v>1767</v>
      </c>
      <c r="V27" s="45">
        <v>1781</v>
      </c>
      <c r="W27" s="45">
        <v>1777</v>
      </c>
      <c r="X27" s="45">
        <v>1770</v>
      </c>
      <c r="Y27" s="45">
        <v>1769</v>
      </c>
      <c r="Z27" s="45">
        <v>1771</v>
      </c>
      <c r="AA27" s="45">
        <v>1796</v>
      </c>
      <c r="AB27" s="45">
        <v>1785</v>
      </c>
      <c r="AC27" s="45">
        <v>1767</v>
      </c>
      <c r="AD27" s="45">
        <v>1754</v>
      </c>
      <c r="AE27" s="45">
        <v>1739</v>
      </c>
      <c r="AF27" s="45">
        <v>1721</v>
      </c>
      <c r="AG27" s="45">
        <v>1741</v>
      </c>
      <c r="AH27" s="45">
        <v>1735</v>
      </c>
      <c r="AI27" s="45">
        <v>1723</v>
      </c>
      <c r="AJ27" s="45">
        <v>1747</v>
      </c>
      <c r="AK27" s="45">
        <v>1760</v>
      </c>
      <c r="AL27" s="45">
        <v>1754</v>
      </c>
      <c r="AM27" s="34"/>
    </row>
    <row r="28" spans="1:39" ht="15.6" x14ac:dyDescent="0.25">
      <c r="A28" s="35" t="s">
        <v>92</v>
      </c>
      <c r="B28" s="36" t="s">
        <v>165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34"/>
    </row>
    <row r="29" spans="1:39" ht="15.6" x14ac:dyDescent="0.25">
      <c r="A29" s="35" t="s">
        <v>70</v>
      </c>
      <c r="B29" s="36" t="s">
        <v>166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>
        <v>1963</v>
      </c>
      <c r="X29" s="45">
        <v>1957</v>
      </c>
      <c r="Y29" s="45">
        <v>1958</v>
      </c>
      <c r="Z29" s="45">
        <v>1956</v>
      </c>
      <c r="AA29" s="45">
        <v>1957</v>
      </c>
      <c r="AB29" s="45">
        <v>1970</v>
      </c>
      <c r="AC29" s="45">
        <v>1958</v>
      </c>
      <c r="AD29" s="45">
        <v>1953</v>
      </c>
      <c r="AE29" s="45">
        <v>1940</v>
      </c>
      <c r="AF29" s="45">
        <v>1914</v>
      </c>
      <c r="AG29" s="45">
        <v>1912</v>
      </c>
      <c r="AH29" s="45">
        <v>1911</v>
      </c>
      <c r="AI29" s="45">
        <v>1893</v>
      </c>
      <c r="AJ29" s="45">
        <v>1879</v>
      </c>
      <c r="AK29" s="45">
        <v>1885</v>
      </c>
      <c r="AL29" s="45">
        <v>1923</v>
      </c>
      <c r="AM29" s="34"/>
    </row>
    <row r="30" spans="1:39" ht="15.6" x14ac:dyDescent="0.25">
      <c r="A30" s="35" t="s">
        <v>69</v>
      </c>
      <c r="B30" s="36" t="s">
        <v>167</v>
      </c>
      <c r="C30" s="45"/>
      <c r="D30" s="45"/>
      <c r="E30" s="45"/>
      <c r="F30" s="45"/>
      <c r="G30" s="45"/>
      <c r="H30" s="45"/>
      <c r="I30" s="45">
        <v>1794</v>
      </c>
      <c r="J30" s="45">
        <v>1797</v>
      </c>
      <c r="K30" s="45">
        <v>1812</v>
      </c>
      <c r="L30" s="45">
        <v>1831</v>
      </c>
      <c r="M30" s="45">
        <v>1830</v>
      </c>
      <c r="N30" s="45">
        <v>1795</v>
      </c>
      <c r="O30" s="45">
        <v>1726</v>
      </c>
      <c r="P30" s="45">
        <v>1733</v>
      </c>
      <c r="Q30" s="45">
        <v>1751</v>
      </c>
      <c r="R30" s="45">
        <v>1778</v>
      </c>
      <c r="S30" s="45">
        <v>1755</v>
      </c>
      <c r="T30" s="45">
        <v>1742</v>
      </c>
      <c r="U30" s="45">
        <v>1743</v>
      </c>
      <c r="V30" s="45">
        <v>1763</v>
      </c>
      <c r="W30" s="45">
        <v>1729</v>
      </c>
      <c r="X30" s="45">
        <v>1742</v>
      </c>
      <c r="Y30" s="45">
        <v>1745</v>
      </c>
      <c r="Z30" s="45">
        <v>1735</v>
      </c>
      <c r="AA30" s="45">
        <v>1748</v>
      </c>
      <c r="AB30" s="45">
        <v>1737</v>
      </c>
      <c r="AC30" s="45">
        <v>1749</v>
      </c>
      <c r="AD30" s="45">
        <v>1731</v>
      </c>
      <c r="AE30" s="45">
        <v>1743</v>
      </c>
      <c r="AF30" s="45">
        <v>1718</v>
      </c>
      <c r="AG30" s="45">
        <v>1714</v>
      </c>
      <c r="AH30" s="45">
        <v>1701</v>
      </c>
      <c r="AI30" s="45">
        <v>1685</v>
      </c>
      <c r="AJ30" s="45">
        <v>1693</v>
      </c>
      <c r="AK30" s="45">
        <v>1719</v>
      </c>
      <c r="AL30" s="45">
        <v>1683</v>
      </c>
      <c r="AM30" s="34"/>
    </row>
    <row r="31" spans="1:39" ht="15.6" x14ac:dyDescent="0.25">
      <c r="A31" s="35" t="s">
        <v>136</v>
      </c>
      <c r="B31" s="36" t="s">
        <v>168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>
        <v>1716</v>
      </c>
      <c r="V31" s="45">
        <v>1707</v>
      </c>
      <c r="W31" s="45">
        <v>1768</v>
      </c>
      <c r="X31" s="45">
        <v>1780</v>
      </c>
      <c r="Y31" s="45">
        <v>1760</v>
      </c>
      <c r="Z31" s="45">
        <v>1731</v>
      </c>
      <c r="AA31" s="45">
        <v>1728</v>
      </c>
      <c r="AB31" s="45">
        <v>1756</v>
      </c>
      <c r="AC31" s="45">
        <v>1774</v>
      </c>
      <c r="AD31" s="45">
        <v>1774</v>
      </c>
      <c r="AE31" s="45">
        <v>1774</v>
      </c>
      <c r="AF31" s="45">
        <v>1727</v>
      </c>
      <c r="AG31" s="45">
        <v>1729</v>
      </c>
      <c r="AH31" s="45">
        <v>1734</v>
      </c>
      <c r="AI31" s="45">
        <v>1742</v>
      </c>
      <c r="AJ31" s="45">
        <v>1736</v>
      </c>
      <c r="AK31" s="45">
        <v>1729</v>
      </c>
      <c r="AL31" s="45">
        <v>1704</v>
      </c>
      <c r="AM31" s="34"/>
    </row>
    <row r="32" spans="1:39" ht="13.8" x14ac:dyDescent="0.25">
      <c r="A32" s="37" t="s">
        <v>137</v>
      </c>
      <c r="B32" s="38" t="s">
        <v>169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>
        <v>1606.4</v>
      </c>
      <c r="X32" s="45">
        <v>1583.6</v>
      </c>
      <c r="Y32" s="45">
        <v>1622.7</v>
      </c>
      <c r="Z32" s="45">
        <v>1636.6</v>
      </c>
      <c r="AA32" s="45">
        <v>1664.9</v>
      </c>
      <c r="AB32" s="45">
        <v>1626.3</v>
      </c>
      <c r="AC32" s="45">
        <v>1604.1</v>
      </c>
      <c r="AD32" s="45">
        <v>1593.1</v>
      </c>
      <c r="AE32" s="45">
        <v>1605.9</v>
      </c>
      <c r="AF32" s="45">
        <v>1619.9</v>
      </c>
      <c r="AG32" s="45">
        <v>1636.2</v>
      </c>
      <c r="AH32" s="45">
        <v>1621.4</v>
      </c>
      <c r="AI32" s="45">
        <v>1591.8</v>
      </c>
      <c r="AJ32" s="45">
        <v>1612.4</v>
      </c>
      <c r="AK32" s="45">
        <v>1627.3</v>
      </c>
      <c r="AL32" s="45">
        <v>1629.6</v>
      </c>
      <c r="AM32" s="34"/>
    </row>
    <row r="33" spans="1:39" ht="15.6" x14ac:dyDescent="0.25">
      <c r="A33" s="35" t="s">
        <v>68</v>
      </c>
      <c r="B33" s="36" t="s">
        <v>170</v>
      </c>
      <c r="C33" s="45">
        <v>1845.3</v>
      </c>
      <c r="D33" s="45">
        <v>1818</v>
      </c>
      <c r="E33" s="45">
        <v>1798.8</v>
      </c>
      <c r="F33" s="45">
        <v>1768.5</v>
      </c>
      <c r="G33" s="45">
        <v>1723</v>
      </c>
      <c r="H33" s="45">
        <v>1717.9</v>
      </c>
      <c r="I33" s="45">
        <v>1711.9</v>
      </c>
      <c r="J33" s="45">
        <v>1706.8</v>
      </c>
      <c r="K33" s="45">
        <v>1704.8</v>
      </c>
      <c r="L33" s="45">
        <v>1697.7</v>
      </c>
      <c r="M33" s="45">
        <v>1695.7</v>
      </c>
      <c r="N33" s="45">
        <v>1702.8</v>
      </c>
      <c r="O33" s="45">
        <v>1695.7</v>
      </c>
      <c r="P33" s="45">
        <v>1683.6</v>
      </c>
      <c r="Q33" s="45">
        <v>1682.6</v>
      </c>
      <c r="R33" s="45">
        <v>1685.6</v>
      </c>
      <c r="S33" s="45">
        <v>1692.7</v>
      </c>
      <c r="T33" s="45">
        <v>1696.7</v>
      </c>
      <c r="U33" s="45">
        <v>1699.8</v>
      </c>
      <c r="V33" s="45">
        <v>1703.8</v>
      </c>
      <c r="W33" s="45">
        <v>1704.8</v>
      </c>
      <c r="X33" s="45">
        <v>1716.3</v>
      </c>
      <c r="Y33" s="45">
        <v>1722.8</v>
      </c>
      <c r="Z33" s="45">
        <v>1714.2</v>
      </c>
      <c r="AA33" s="45">
        <v>1700.3</v>
      </c>
      <c r="AB33" s="45">
        <v>1685.8</v>
      </c>
      <c r="AC33" s="45">
        <v>1675</v>
      </c>
      <c r="AD33" s="45">
        <v>1662.1</v>
      </c>
      <c r="AE33" s="45">
        <v>1668.3</v>
      </c>
      <c r="AF33" s="45">
        <v>1675.9</v>
      </c>
      <c r="AG33" s="45">
        <v>1666.9</v>
      </c>
      <c r="AH33" s="45">
        <v>1670.1</v>
      </c>
      <c r="AI33" s="45">
        <v>1653.3</v>
      </c>
      <c r="AJ33" s="45">
        <v>1644.7</v>
      </c>
      <c r="AK33" s="45">
        <v>1647.8</v>
      </c>
      <c r="AL33" s="45">
        <v>1642.7</v>
      </c>
      <c r="AM33" s="34"/>
    </row>
    <row r="34" spans="1:39" ht="15.6" x14ac:dyDescent="0.25">
      <c r="A34" s="35" t="s">
        <v>91</v>
      </c>
      <c r="B34" s="36" t="s">
        <v>171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34"/>
    </row>
    <row r="35" spans="1:39" ht="15.6" x14ac:dyDescent="0.25">
      <c r="A35" s="35" t="s">
        <v>90</v>
      </c>
      <c r="B35" s="36" t="s">
        <v>172</v>
      </c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34"/>
    </row>
    <row r="36" spans="1:39" ht="15.6" x14ac:dyDescent="0.25">
      <c r="A36" s="35" t="s">
        <v>89</v>
      </c>
      <c r="B36" s="36" t="s">
        <v>173</v>
      </c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34"/>
    </row>
    <row r="37" spans="1:39" ht="15.6" x14ac:dyDescent="0.25">
      <c r="A37" s="35" t="s">
        <v>67</v>
      </c>
      <c r="B37" s="36" t="s">
        <v>174</v>
      </c>
      <c r="C37" s="45">
        <v>1703</v>
      </c>
      <c r="D37" s="45">
        <v>1648</v>
      </c>
      <c r="E37" s="45">
        <v>1662</v>
      </c>
      <c r="F37" s="45">
        <v>1649</v>
      </c>
      <c r="G37" s="45">
        <v>1664</v>
      </c>
      <c r="H37" s="45">
        <v>1702</v>
      </c>
      <c r="I37" s="45">
        <v>1702</v>
      </c>
      <c r="J37" s="45">
        <v>1686</v>
      </c>
      <c r="K37" s="45">
        <v>1730</v>
      </c>
      <c r="L37" s="45">
        <v>1715</v>
      </c>
      <c r="M37" s="45">
        <v>1700</v>
      </c>
      <c r="N37" s="45">
        <v>1695</v>
      </c>
      <c r="O37" s="45">
        <v>1681</v>
      </c>
      <c r="P37" s="45">
        <v>1676</v>
      </c>
      <c r="Q37" s="45">
        <v>1690</v>
      </c>
      <c r="R37" s="45">
        <v>1695</v>
      </c>
      <c r="S37" s="45">
        <v>1696</v>
      </c>
      <c r="T37" s="45">
        <v>1698</v>
      </c>
      <c r="U37" s="45">
        <v>1700</v>
      </c>
      <c r="V37" s="45">
        <v>1691</v>
      </c>
      <c r="W37" s="45">
        <v>1680</v>
      </c>
      <c r="X37" s="45">
        <v>1683</v>
      </c>
      <c r="Y37" s="45">
        <v>1668</v>
      </c>
      <c r="Z37" s="45">
        <v>1648</v>
      </c>
      <c r="AA37" s="45">
        <v>1642</v>
      </c>
      <c r="AB37" s="45">
        <v>1650</v>
      </c>
      <c r="AC37" s="45">
        <v>1644</v>
      </c>
      <c r="AD37" s="45">
        <v>1658</v>
      </c>
      <c r="AE37" s="45">
        <v>1642</v>
      </c>
      <c r="AF37" s="45">
        <v>1638</v>
      </c>
      <c r="AG37" s="45">
        <v>1632</v>
      </c>
      <c r="AH37" s="45">
        <v>1621</v>
      </c>
      <c r="AI37" s="45">
        <v>1638</v>
      </c>
      <c r="AJ37" s="45">
        <v>1656</v>
      </c>
      <c r="AK37" s="45">
        <v>1667</v>
      </c>
      <c r="AL37" s="45">
        <v>1663</v>
      </c>
      <c r="AM37" s="34"/>
    </row>
    <row r="38" spans="1:39" ht="15.6" x14ac:dyDescent="0.25">
      <c r="A38" s="35" t="s">
        <v>66</v>
      </c>
      <c r="B38" s="36" t="s">
        <v>175</v>
      </c>
      <c r="C38" s="45">
        <v>1815</v>
      </c>
      <c r="D38" s="45">
        <v>1806</v>
      </c>
      <c r="E38" s="45">
        <v>1808</v>
      </c>
      <c r="F38" s="45">
        <v>1827</v>
      </c>
      <c r="G38" s="45">
        <v>1843</v>
      </c>
      <c r="H38" s="45">
        <v>1837</v>
      </c>
      <c r="I38" s="45">
        <v>1826</v>
      </c>
      <c r="J38" s="45">
        <v>1831</v>
      </c>
      <c r="K38" s="45">
        <v>1835</v>
      </c>
      <c r="L38" s="45">
        <v>1850</v>
      </c>
      <c r="M38" s="45">
        <v>1833</v>
      </c>
      <c r="N38" s="45">
        <v>1822</v>
      </c>
      <c r="O38" s="45">
        <v>1824</v>
      </c>
      <c r="P38" s="45">
        <v>1832</v>
      </c>
      <c r="Q38" s="45">
        <v>1839</v>
      </c>
      <c r="R38" s="45">
        <v>1849</v>
      </c>
      <c r="S38" s="45">
        <v>1838</v>
      </c>
      <c r="T38" s="45">
        <v>1850</v>
      </c>
      <c r="U38" s="45">
        <v>1850</v>
      </c>
      <c r="V38" s="45">
        <v>1847</v>
      </c>
      <c r="W38" s="45">
        <v>1836</v>
      </c>
      <c r="X38" s="45">
        <v>1814</v>
      </c>
      <c r="Y38" s="45">
        <v>1810</v>
      </c>
      <c r="Z38" s="45">
        <v>1800</v>
      </c>
      <c r="AA38" s="45">
        <v>1804</v>
      </c>
      <c r="AB38" s="45">
        <v>1800</v>
      </c>
      <c r="AC38" s="45">
        <v>1801</v>
      </c>
      <c r="AD38" s="45">
        <v>1799</v>
      </c>
      <c r="AE38" s="45">
        <v>1797</v>
      </c>
      <c r="AF38" s="45">
        <v>1775</v>
      </c>
      <c r="AG38" s="45">
        <v>1786</v>
      </c>
      <c r="AH38" s="45">
        <v>1796</v>
      </c>
      <c r="AI38" s="45">
        <v>1796</v>
      </c>
      <c r="AJ38" s="45">
        <v>1794</v>
      </c>
      <c r="AK38" s="45">
        <v>1796</v>
      </c>
      <c r="AL38" s="45">
        <v>1795</v>
      </c>
      <c r="AM38" s="34"/>
    </row>
    <row r="39" spans="1:39" ht="13.8" x14ac:dyDescent="0.25">
      <c r="A39" s="39" t="s">
        <v>139</v>
      </c>
      <c r="B39" s="40" t="s">
        <v>176</v>
      </c>
      <c r="C39" s="46">
        <f>AVERAGE(C4:C38)</f>
        <v>1721.3812499999999</v>
      </c>
      <c r="D39" s="46">
        <f t="shared" ref="D39:AL39" si="0">AVERAGE(D4:D38)</f>
        <v>1702.5862579345712</v>
      </c>
      <c r="E39" s="46">
        <f t="shared" si="0"/>
        <v>1679.1950012207037</v>
      </c>
      <c r="F39" s="46">
        <f t="shared" si="0"/>
        <v>1678.7380004882809</v>
      </c>
      <c r="G39" s="46">
        <f t="shared" si="0"/>
        <v>1672.8154518821016</v>
      </c>
      <c r="H39" s="46">
        <f t="shared" si="0"/>
        <v>1670.1390802556818</v>
      </c>
      <c r="I39" s="46">
        <f t="shared" si="0"/>
        <v>1677.1874979654951</v>
      </c>
      <c r="J39" s="46">
        <f t="shared" si="0"/>
        <v>1677.3291707356775</v>
      </c>
      <c r="K39" s="46">
        <f t="shared" si="0"/>
        <v>1681.6862520345048</v>
      </c>
      <c r="L39" s="46">
        <f t="shared" si="0"/>
        <v>1677.7641646321617</v>
      </c>
      <c r="M39" s="46">
        <f t="shared" si="0"/>
        <v>1673.1676893028848</v>
      </c>
      <c r="N39" s="46">
        <f t="shared" si="0"/>
        <v>1710.4524981689456</v>
      </c>
      <c r="O39" s="46">
        <f t="shared" si="0"/>
        <v>1666.1573369140629</v>
      </c>
      <c r="P39" s="46">
        <f t="shared" si="0"/>
        <v>1727.0505905330881</v>
      </c>
      <c r="Q39" s="46">
        <f t="shared" si="0"/>
        <v>1688.8449996948243</v>
      </c>
      <c r="R39" s="46">
        <f t="shared" si="0"/>
        <v>1710.6333305431549</v>
      </c>
      <c r="S39" s="46">
        <f t="shared" si="0"/>
        <v>1742.6259097567474</v>
      </c>
      <c r="T39" s="46">
        <f t="shared" si="0"/>
        <v>1738.7633620827414</v>
      </c>
      <c r="U39" s="46">
        <f t="shared" si="0"/>
        <v>1735.4230456012231</v>
      </c>
      <c r="V39" s="46">
        <f t="shared" si="0"/>
        <v>1738.3369546110737</v>
      </c>
      <c r="W39" s="46">
        <f t="shared" si="0"/>
        <v>1734.045768291767</v>
      </c>
      <c r="X39" s="46">
        <f t="shared" si="0"/>
        <v>1723.2761544095554</v>
      </c>
      <c r="Y39" s="46">
        <f t="shared" si="0"/>
        <v>1714.1015373347354</v>
      </c>
      <c r="Z39" s="46">
        <f t="shared" si="0"/>
        <v>1729.5053574916294</v>
      </c>
      <c r="AA39" s="46">
        <f t="shared" si="0"/>
        <v>1735.497143031529</v>
      </c>
      <c r="AB39" s="46">
        <f t="shared" si="0"/>
        <v>1727.6228580147879</v>
      </c>
      <c r="AC39" s="46">
        <f t="shared" si="0"/>
        <v>1721.4732134137832</v>
      </c>
      <c r="AD39" s="46">
        <f t="shared" si="0"/>
        <v>1717.2435695103234</v>
      </c>
      <c r="AE39" s="46">
        <f t="shared" si="0"/>
        <v>1727.5593120285562</v>
      </c>
      <c r="AF39" s="46">
        <f t="shared" si="0"/>
        <v>1698.0317258216598</v>
      </c>
      <c r="AG39" s="46">
        <f t="shared" si="0"/>
        <v>1699.8858640894396</v>
      </c>
      <c r="AH39" s="46">
        <f t="shared" si="0"/>
        <v>1700.8924142982221</v>
      </c>
      <c r="AI39" s="46">
        <f t="shared" si="0"/>
        <v>1691.5362068965521</v>
      </c>
      <c r="AJ39" s="46">
        <f t="shared" si="0"/>
        <v>1688.3882758620689</v>
      </c>
      <c r="AK39" s="46">
        <f t="shared" si="0"/>
        <v>1694.2879310344829</v>
      </c>
      <c r="AL39" s="46">
        <f t="shared" si="0"/>
        <v>1676.9349999999997</v>
      </c>
      <c r="AM39" s="34"/>
    </row>
    <row r="40" spans="1:39" ht="13.8" x14ac:dyDescent="0.25">
      <c r="A40" s="37" t="s">
        <v>177</v>
      </c>
      <c r="B40" s="37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</row>
  </sheetData>
  <phoneticPr fontId="3" type="noConversion"/>
  <pageMargins left="0.75" right="0.75" top="1" bottom="1" header="0.5" footer="0.5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1" ySplit="2" topLeftCell="B3" activePane="bottomRight" state="frozen"/>
      <selection activeCell="K35" sqref="K35"/>
      <selection pane="topRight" activeCell="K35" sqref="K35"/>
      <selection pane="bottomLeft" activeCell="K35" sqref="K35"/>
      <selection pane="bottomRight" activeCell="C4" sqref="C4"/>
    </sheetView>
  </sheetViews>
  <sheetFormatPr defaultColWidth="9.109375" defaultRowHeight="15.6" x14ac:dyDescent="0.35"/>
  <cols>
    <col min="1" max="20" width="12.6640625" style="22" customWidth="1"/>
    <col min="21" max="16384" width="9.109375" style="22"/>
  </cols>
  <sheetData>
    <row r="1" spans="1:19" x14ac:dyDescent="0.35">
      <c r="A1" s="49" t="s">
        <v>207</v>
      </c>
      <c r="C1" s="49"/>
      <c r="D1" s="49"/>
      <c r="E1" s="49"/>
      <c r="F1" s="49"/>
      <c r="G1" s="49"/>
      <c r="H1" s="49"/>
      <c r="I1" s="49"/>
      <c r="J1" s="21"/>
      <c r="K1" s="49" t="s">
        <v>208</v>
      </c>
      <c r="M1" s="49"/>
      <c r="N1" s="49"/>
      <c r="O1" s="49"/>
      <c r="P1" s="49"/>
      <c r="Q1" s="49"/>
      <c r="R1" s="49"/>
      <c r="S1" s="49"/>
    </row>
    <row r="2" spans="1:19" ht="31.2" x14ac:dyDescent="0.35">
      <c r="A2" s="58"/>
      <c r="B2" s="59" t="s">
        <v>178</v>
      </c>
      <c r="C2" s="59" t="s">
        <v>96</v>
      </c>
      <c r="D2" s="59" t="s">
        <v>179</v>
      </c>
      <c r="E2" s="59" t="s">
        <v>180</v>
      </c>
      <c r="F2" s="59" t="s">
        <v>181</v>
      </c>
      <c r="G2" s="59" t="s">
        <v>95</v>
      </c>
      <c r="H2" s="59" t="s">
        <v>94</v>
      </c>
      <c r="I2" s="59" t="s">
        <v>182</v>
      </c>
      <c r="J2" s="18"/>
      <c r="K2" s="58"/>
      <c r="L2" s="59" t="s">
        <v>178</v>
      </c>
      <c r="M2" s="59" t="s">
        <v>96</v>
      </c>
      <c r="N2" s="59" t="s">
        <v>179</v>
      </c>
      <c r="O2" s="59" t="s">
        <v>180</v>
      </c>
      <c r="P2" s="59" t="s">
        <v>181</v>
      </c>
      <c r="Q2" s="59" t="s">
        <v>95</v>
      </c>
      <c r="R2" s="59" t="s">
        <v>94</v>
      </c>
      <c r="S2" s="59" t="s">
        <v>182</v>
      </c>
    </row>
    <row r="3" spans="1:19" x14ac:dyDescent="0.35">
      <c r="A3" s="60">
        <v>1985</v>
      </c>
      <c r="B3" s="18"/>
      <c r="C3" s="48">
        <v>225.541666666666</v>
      </c>
      <c r="D3" s="18"/>
      <c r="E3" s="18"/>
      <c r="F3" s="18"/>
      <c r="G3" s="18"/>
      <c r="H3" s="18"/>
      <c r="I3" s="18"/>
      <c r="J3" s="18"/>
      <c r="K3" s="60">
        <v>1985</v>
      </c>
      <c r="L3" s="65"/>
      <c r="M3" s="52">
        <v>2706.4999999999918</v>
      </c>
      <c r="N3" s="65"/>
      <c r="O3" s="65"/>
      <c r="P3" s="65"/>
      <c r="Q3" s="65"/>
      <c r="R3" s="65"/>
      <c r="S3" s="65"/>
    </row>
    <row r="4" spans="1:19" x14ac:dyDescent="0.35">
      <c r="A4" s="60">
        <v>1986</v>
      </c>
      <c r="B4" s="18"/>
      <c r="C4" s="48">
        <v>227.74166666666599</v>
      </c>
      <c r="D4" s="18"/>
      <c r="E4" s="18"/>
      <c r="F4" s="18"/>
      <c r="G4" s="18"/>
      <c r="H4" s="18"/>
      <c r="I4" s="18"/>
      <c r="J4" s="18"/>
      <c r="K4" s="60">
        <v>1986</v>
      </c>
      <c r="L4" s="65"/>
      <c r="M4" s="52">
        <v>2732.8999999999919</v>
      </c>
      <c r="N4" s="65"/>
      <c r="O4" s="65"/>
      <c r="P4" s="65"/>
      <c r="Q4" s="65"/>
      <c r="R4" s="65"/>
      <c r="S4" s="65"/>
    </row>
    <row r="5" spans="1:19" x14ac:dyDescent="0.35">
      <c r="A5" s="60">
        <v>1987</v>
      </c>
      <c r="B5" s="18"/>
      <c r="C5" s="48">
        <v>225.34166666666599</v>
      </c>
      <c r="D5" s="18"/>
      <c r="E5" s="18"/>
      <c r="F5" s="18"/>
      <c r="G5" s="18"/>
      <c r="H5" s="18"/>
      <c r="I5" s="18"/>
      <c r="J5" s="18"/>
      <c r="K5" s="60">
        <v>1987</v>
      </c>
      <c r="L5" s="65"/>
      <c r="M5" s="52">
        <v>2704.0999999999917</v>
      </c>
      <c r="N5" s="65"/>
      <c r="O5" s="65"/>
      <c r="P5" s="65"/>
      <c r="Q5" s="65"/>
      <c r="R5" s="65"/>
      <c r="S5" s="65"/>
    </row>
    <row r="6" spans="1:19" x14ac:dyDescent="0.35">
      <c r="A6" s="60">
        <v>1988</v>
      </c>
      <c r="B6" s="18"/>
      <c r="C6" s="48">
        <v>221.75833333333301</v>
      </c>
      <c r="D6" s="18"/>
      <c r="E6" s="18"/>
      <c r="F6" s="18"/>
      <c r="G6" s="18"/>
      <c r="H6" s="18"/>
      <c r="I6" s="18"/>
      <c r="J6" s="18"/>
      <c r="K6" s="60">
        <v>1988</v>
      </c>
      <c r="L6" s="65"/>
      <c r="M6" s="52">
        <v>2661.0999999999963</v>
      </c>
      <c r="N6" s="65"/>
      <c r="O6" s="65"/>
      <c r="P6" s="65"/>
      <c r="Q6" s="65"/>
      <c r="R6" s="65"/>
      <c r="S6" s="65"/>
    </row>
    <row r="7" spans="1:19" x14ac:dyDescent="0.35">
      <c r="A7" s="60">
        <v>1989</v>
      </c>
      <c r="B7" s="18"/>
      <c r="C7" s="48">
        <v>213.67500000000001</v>
      </c>
      <c r="D7" s="18"/>
      <c r="E7" s="18"/>
      <c r="F7" s="18"/>
      <c r="G7" s="18"/>
      <c r="H7" s="18"/>
      <c r="I7" s="18"/>
      <c r="J7" s="18"/>
      <c r="K7" s="60">
        <v>1989</v>
      </c>
      <c r="L7" s="65"/>
      <c r="M7" s="52">
        <v>2564.1000000000004</v>
      </c>
      <c r="N7" s="65"/>
      <c r="O7" s="65"/>
      <c r="P7" s="65"/>
      <c r="Q7" s="65"/>
      <c r="R7" s="65"/>
      <c r="S7" s="65"/>
    </row>
    <row r="8" spans="1:19" x14ac:dyDescent="0.35">
      <c r="A8" s="60">
        <v>1990</v>
      </c>
      <c r="B8" s="18"/>
      <c r="C8" s="48">
        <v>209.56666666666601</v>
      </c>
      <c r="D8" s="18"/>
      <c r="E8" s="18"/>
      <c r="F8" s="18"/>
      <c r="G8" s="18"/>
      <c r="H8" s="18"/>
      <c r="I8" s="18"/>
      <c r="J8" s="18"/>
      <c r="K8" s="60">
        <v>1990</v>
      </c>
      <c r="L8" s="65"/>
      <c r="M8" s="52">
        <v>2514.799999999992</v>
      </c>
      <c r="N8" s="65"/>
      <c r="O8" s="65"/>
      <c r="P8" s="65"/>
      <c r="Q8" s="65"/>
      <c r="R8" s="65"/>
      <c r="S8" s="65"/>
    </row>
    <row r="9" spans="1:19" x14ac:dyDescent="0.35">
      <c r="A9" s="60">
        <v>1991</v>
      </c>
      <c r="B9" s="18"/>
      <c r="C9" s="48">
        <v>208.22499999999999</v>
      </c>
      <c r="D9" s="18"/>
      <c r="E9" s="18"/>
      <c r="F9" s="18"/>
      <c r="G9" s="18"/>
      <c r="H9" s="18"/>
      <c r="I9" s="18"/>
      <c r="J9" s="18"/>
      <c r="K9" s="60">
        <v>1991</v>
      </c>
      <c r="L9" s="65"/>
      <c r="M9" s="52">
        <v>2498.6999999999998</v>
      </c>
      <c r="N9" s="65"/>
      <c r="O9" s="65"/>
      <c r="P9" s="65"/>
      <c r="Q9" s="65"/>
      <c r="R9" s="65"/>
      <c r="S9" s="65"/>
    </row>
    <row r="10" spans="1:19" x14ac:dyDescent="0.35">
      <c r="A10" s="60">
        <v>1992</v>
      </c>
      <c r="B10" s="18"/>
      <c r="C10" s="48">
        <v>206.541666666666</v>
      </c>
      <c r="D10" s="18"/>
      <c r="E10" s="18"/>
      <c r="F10" s="18"/>
      <c r="G10" s="18"/>
      <c r="H10" s="18"/>
      <c r="I10" s="18"/>
      <c r="J10" s="18"/>
      <c r="K10" s="60">
        <v>1992</v>
      </c>
      <c r="L10" s="65"/>
      <c r="M10" s="52">
        <v>2478.4999999999918</v>
      </c>
      <c r="N10" s="65"/>
      <c r="O10" s="65"/>
      <c r="P10" s="65"/>
      <c r="Q10" s="65"/>
      <c r="R10" s="65"/>
      <c r="S10" s="65"/>
    </row>
    <row r="11" spans="1:19" x14ac:dyDescent="0.35">
      <c r="A11" s="61" t="s">
        <v>40</v>
      </c>
      <c r="B11" s="18"/>
      <c r="C11" s="75">
        <v>206.4</v>
      </c>
      <c r="D11" s="18"/>
      <c r="E11" s="19">
        <v>202.1</v>
      </c>
      <c r="F11" s="19">
        <v>204.5</v>
      </c>
      <c r="G11" s="19">
        <v>209</v>
      </c>
      <c r="H11" s="19">
        <v>208.7</v>
      </c>
      <c r="I11" s="19">
        <v>208.8</v>
      </c>
      <c r="J11" s="19"/>
      <c r="K11" s="61" t="s">
        <v>40</v>
      </c>
      <c r="L11" s="65"/>
      <c r="M11" s="66">
        <v>2476.8000000000002</v>
      </c>
      <c r="N11" s="65"/>
      <c r="O11" s="66">
        <v>2425.1999999999998</v>
      </c>
      <c r="P11" s="66">
        <v>2454</v>
      </c>
      <c r="Q11" s="66">
        <v>2508</v>
      </c>
      <c r="R11" s="66">
        <v>2504.3999999999996</v>
      </c>
      <c r="S11" s="66">
        <v>2505.6000000000004</v>
      </c>
    </row>
    <row r="12" spans="1:19" x14ac:dyDescent="0.35">
      <c r="A12" s="61" t="s">
        <v>41</v>
      </c>
      <c r="B12" s="18"/>
      <c r="C12" s="75">
        <v>205.9</v>
      </c>
      <c r="D12" s="18"/>
      <c r="E12" s="19">
        <v>200.4</v>
      </c>
      <c r="F12" s="19">
        <v>204.7</v>
      </c>
      <c r="G12" s="19">
        <v>209</v>
      </c>
      <c r="H12" s="19">
        <v>207.9</v>
      </c>
      <c r="I12" s="19">
        <v>208.8</v>
      </c>
      <c r="J12" s="19"/>
      <c r="K12" s="61" t="s">
        <v>41</v>
      </c>
      <c r="L12" s="65"/>
      <c r="M12" s="66">
        <v>2470.8000000000002</v>
      </c>
      <c r="N12" s="65"/>
      <c r="O12" s="66">
        <v>2404.8000000000002</v>
      </c>
      <c r="P12" s="66">
        <v>2456.3999999999996</v>
      </c>
      <c r="Q12" s="66">
        <v>2508</v>
      </c>
      <c r="R12" s="66">
        <v>2494.8000000000002</v>
      </c>
      <c r="S12" s="66">
        <v>2505.6000000000004</v>
      </c>
    </row>
    <row r="13" spans="1:19" x14ac:dyDescent="0.35">
      <c r="A13" s="61" t="s">
        <v>42</v>
      </c>
      <c r="B13" s="18"/>
      <c r="C13" s="75">
        <v>207</v>
      </c>
      <c r="D13" s="18"/>
      <c r="E13" s="19">
        <v>200.7</v>
      </c>
      <c r="F13" s="19">
        <v>206.2</v>
      </c>
      <c r="G13" s="19">
        <v>211.2</v>
      </c>
      <c r="H13" s="19">
        <v>207.9</v>
      </c>
      <c r="I13" s="19">
        <v>210</v>
      </c>
      <c r="J13" s="19"/>
      <c r="K13" s="61" t="s">
        <v>42</v>
      </c>
      <c r="L13" s="65"/>
      <c r="M13" s="66">
        <v>2484</v>
      </c>
      <c r="N13" s="65"/>
      <c r="O13" s="66">
        <v>2408.3999999999996</v>
      </c>
      <c r="P13" s="66">
        <v>2474.3999999999996</v>
      </c>
      <c r="Q13" s="66">
        <v>2534.3999999999996</v>
      </c>
      <c r="R13" s="66">
        <v>2494.8000000000002</v>
      </c>
      <c r="S13" s="66">
        <v>2520</v>
      </c>
    </row>
    <row r="14" spans="1:19" x14ac:dyDescent="0.35">
      <c r="A14" s="61" t="s">
        <v>43</v>
      </c>
      <c r="B14" s="18"/>
      <c r="C14" s="75">
        <v>205.5</v>
      </c>
      <c r="D14" s="18"/>
      <c r="E14" s="19">
        <v>198.4</v>
      </c>
      <c r="F14" s="19">
        <v>206.6</v>
      </c>
      <c r="G14" s="19">
        <v>211.8</v>
      </c>
      <c r="H14" s="19">
        <v>208.6</v>
      </c>
      <c r="I14" s="19">
        <v>204.9</v>
      </c>
      <c r="J14" s="19"/>
      <c r="K14" s="61" t="s">
        <v>43</v>
      </c>
      <c r="L14" s="65"/>
      <c r="M14" s="66">
        <v>2466</v>
      </c>
      <c r="N14" s="65"/>
      <c r="O14" s="66">
        <v>2380.8000000000002</v>
      </c>
      <c r="P14" s="66">
        <v>2479.1999999999998</v>
      </c>
      <c r="Q14" s="66">
        <v>2541.6000000000004</v>
      </c>
      <c r="R14" s="66">
        <v>2503.1999999999998</v>
      </c>
      <c r="S14" s="66">
        <v>2458.8000000000002</v>
      </c>
    </row>
    <row r="15" spans="1:19" x14ac:dyDescent="0.35">
      <c r="A15" s="61" t="s">
        <v>44</v>
      </c>
      <c r="B15" s="18"/>
      <c r="C15" s="75">
        <v>203</v>
      </c>
      <c r="D15" s="18"/>
      <c r="E15" s="19">
        <v>197.3</v>
      </c>
      <c r="F15" s="19">
        <v>204.5</v>
      </c>
      <c r="G15" s="19">
        <v>208.9</v>
      </c>
      <c r="H15" s="19">
        <v>205.8</v>
      </c>
      <c r="I15" s="19">
        <v>201.2</v>
      </c>
      <c r="J15" s="19"/>
      <c r="K15" s="61" t="s">
        <v>44</v>
      </c>
      <c r="L15" s="65"/>
      <c r="M15" s="66">
        <v>2436</v>
      </c>
      <c r="N15" s="65"/>
      <c r="O15" s="66">
        <v>2367.6000000000004</v>
      </c>
      <c r="P15" s="66">
        <v>2454</v>
      </c>
      <c r="Q15" s="66">
        <v>2506.8000000000002</v>
      </c>
      <c r="R15" s="66">
        <v>2469.6000000000004</v>
      </c>
      <c r="S15" s="66">
        <v>2414.3999999999996</v>
      </c>
    </row>
    <row r="16" spans="1:19" x14ac:dyDescent="0.35">
      <c r="A16" s="61" t="s">
        <v>45</v>
      </c>
      <c r="B16" s="18"/>
      <c r="C16" s="75">
        <v>199.2</v>
      </c>
      <c r="D16" s="18"/>
      <c r="E16" s="19">
        <v>196.7</v>
      </c>
      <c r="F16" s="19">
        <v>202.1</v>
      </c>
      <c r="G16" s="19">
        <v>203.4</v>
      </c>
      <c r="H16" s="19">
        <v>199.6</v>
      </c>
      <c r="I16" s="19">
        <v>194.4</v>
      </c>
      <c r="J16" s="19"/>
      <c r="K16" s="61" t="s">
        <v>45</v>
      </c>
      <c r="L16" s="65"/>
      <c r="M16" s="66">
        <v>2390.3999999999996</v>
      </c>
      <c r="N16" s="65"/>
      <c r="O16" s="66">
        <v>2360.3999999999996</v>
      </c>
      <c r="P16" s="66">
        <v>2425.1999999999998</v>
      </c>
      <c r="Q16" s="66">
        <v>2440.8000000000002</v>
      </c>
      <c r="R16" s="66">
        <v>2395.1999999999998</v>
      </c>
      <c r="S16" s="66">
        <v>2332.8000000000002</v>
      </c>
    </row>
    <row r="17" spans="1:19" x14ac:dyDescent="0.35">
      <c r="A17" s="60" t="s">
        <v>46</v>
      </c>
      <c r="B17" s="20">
        <v>206.6</v>
      </c>
      <c r="C17" s="76">
        <v>208.2</v>
      </c>
      <c r="D17" s="20">
        <v>196.6</v>
      </c>
      <c r="E17" s="20">
        <v>202.4</v>
      </c>
      <c r="F17" s="20">
        <v>209.9</v>
      </c>
      <c r="G17" s="20">
        <v>216.9</v>
      </c>
      <c r="H17" s="20">
        <v>210.9</v>
      </c>
      <c r="I17" s="20">
        <v>205</v>
      </c>
      <c r="J17" s="20"/>
      <c r="K17" s="60" t="s">
        <v>46</v>
      </c>
      <c r="L17" s="67">
        <v>2479.1999999999998</v>
      </c>
      <c r="M17" s="67">
        <v>2498.3999999999996</v>
      </c>
      <c r="N17" s="67">
        <v>2359.1999999999998</v>
      </c>
      <c r="O17" s="67">
        <v>2428.8000000000002</v>
      </c>
      <c r="P17" s="67">
        <v>2518.8000000000002</v>
      </c>
      <c r="Q17" s="67">
        <v>2602.8000000000002</v>
      </c>
      <c r="R17" s="67">
        <v>2530.8000000000002</v>
      </c>
      <c r="S17" s="67">
        <v>2460</v>
      </c>
    </row>
    <row r="18" spans="1:19" x14ac:dyDescent="0.35">
      <c r="A18" s="60" t="s">
        <v>36</v>
      </c>
      <c r="B18" s="20">
        <v>204.8</v>
      </c>
      <c r="C18" s="76">
        <v>206.2</v>
      </c>
      <c r="D18" s="20">
        <v>195.1</v>
      </c>
      <c r="E18" s="20">
        <v>200.9</v>
      </c>
      <c r="F18" s="20">
        <v>207.7</v>
      </c>
      <c r="G18" s="20">
        <v>214.4</v>
      </c>
      <c r="H18" s="20">
        <v>208.3</v>
      </c>
      <c r="I18" s="20">
        <v>202.5</v>
      </c>
      <c r="J18" s="20"/>
      <c r="K18" s="60" t="s">
        <v>36</v>
      </c>
      <c r="L18" s="67">
        <v>2457.6000000000004</v>
      </c>
      <c r="M18" s="67">
        <v>2474.3999999999996</v>
      </c>
      <c r="N18" s="67">
        <v>2341.1999999999998</v>
      </c>
      <c r="O18" s="67">
        <v>2410.8000000000002</v>
      </c>
      <c r="P18" s="67">
        <v>2492.3999999999996</v>
      </c>
      <c r="Q18" s="67">
        <v>2572.8000000000002</v>
      </c>
      <c r="R18" s="67">
        <v>2499.6000000000004</v>
      </c>
      <c r="S18" s="67">
        <v>2430</v>
      </c>
    </row>
    <row r="19" spans="1:19" x14ac:dyDescent="0.35">
      <c r="A19" s="60" t="s">
        <v>37</v>
      </c>
      <c r="B19" s="20">
        <v>202.5</v>
      </c>
      <c r="C19" s="76">
        <v>203.9</v>
      </c>
      <c r="D19" s="20">
        <v>194.5</v>
      </c>
      <c r="E19" s="20">
        <v>200.1</v>
      </c>
      <c r="F19" s="20">
        <v>205.2</v>
      </c>
      <c r="G19" s="20">
        <v>212.8</v>
      </c>
      <c r="H19" s="20">
        <v>202.3</v>
      </c>
      <c r="I19" s="20">
        <v>199.4</v>
      </c>
      <c r="J19" s="20"/>
      <c r="K19" s="60" t="s">
        <v>37</v>
      </c>
      <c r="L19" s="67">
        <v>2430</v>
      </c>
      <c r="M19" s="67">
        <v>2446.8000000000002</v>
      </c>
      <c r="N19" s="67">
        <v>2334</v>
      </c>
      <c r="O19" s="67">
        <v>2401.1999999999998</v>
      </c>
      <c r="P19" s="67">
        <v>2462.3999999999996</v>
      </c>
      <c r="Q19" s="67">
        <v>2553.6000000000004</v>
      </c>
      <c r="R19" s="67">
        <v>2427.6000000000004</v>
      </c>
      <c r="S19" s="67">
        <v>2392.8000000000002</v>
      </c>
    </row>
    <row r="20" spans="1:19" x14ac:dyDescent="0.35">
      <c r="A20" s="60" t="s">
        <v>38</v>
      </c>
      <c r="B20" s="20">
        <v>199.6</v>
      </c>
      <c r="C20" s="76">
        <v>200.8</v>
      </c>
      <c r="D20" s="20">
        <v>193.3</v>
      </c>
      <c r="E20" s="20">
        <v>197</v>
      </c>
      <c r="F20" s="20">
        <v>202.5</v>
      </c>
      <c r="G20" s="20">
        <v>209.4</v>
      </c>
      <c r="H20" s="20">
        <v>201.5</v>
      </c>
      <c r="I20" s="20">
        <v>195.2</v>
      </c>
      <c r="J20" s="20"/>
      <c r="K20" s="60" t="s">
        <v>38</v>
      </c>
      <c r="L20" s="67">
        <v>2395.1999999999998</v>
      </c>
      <c r="M20" s="67">
        <v>2409.6000000000004</v>
      </c>
      <c r="N20" s="67">
        <v>2319.6000000000004</v>
      </c>
      <c r="O20" s="67">
        <v>2364</v>
      </c>
      <c r="P20" s="67">
        <v>2430</v>
      </c>
      <c r="Q20" s="67">
        <v>2512.8000000000002</v>
      </c>
      <c r="R20" s="67">
        <v>2418</v>
      </c>
      <c r="S20" s="67">
        <v>2342.3999999999996</v>
      </c>
    </row>
    <row r="21" spans="1:19" x14ac:dyDescent="0.35">
      <c r="A21" s="60" t="s">
        <v>39</v>
      </c>
      <c r="B21" s="20">
        <v>198.2</v>
      </c>
      <c r="C21" s="76">
        <v>199.2</v>
      </c>
      <c r="D21" s="20">
        <v>192.5</v>
      </c>
      <c r="E21" s="20">
        <v>194.6</v>
      </c>
      <c r="F21" s="20">
        <v>201.7</v>
      </c>
      <c r="G21" s="20">
        <v>206.3</v>
      </c>
      <c r="H21" s="20">
        <v>200.3</v>
      </c>
      <c r="I21" s="20">
        <v>194.8</v>
      </c>
      <c r="J21" s="20"/>
      <c r="K21" s="60" t="s">
        <v>39</v>
      </c>
      <c r="L21" s="67">
        <v>2378.3999999999996</v>
      </c>
      <c r="M21" s="67">
        <v>2390.3999999999996</v>
      </c>
      <c r="N21" s="67">
        <v>2310</v>
      </c>
      <c r="O21" s="67">
        <v>2335.1999999999998</v>
      </c>
      <c r="P21" s="67">
        <v>2420.3999999999996</v>
      </c>
      <c r="Q21" s="67">
        <v>2475.6000000000004</v>
      </c>
      <c r="R21" s="67">
        <v>2403.6000000000004</v>
      </c>
      <c r="S21" s="67">
        <v>2337.6000000000004</v>
      </c>
    </row>
    <row r="22" spans="1:19" x14ac:dyDescent="0.35">
      <c r="A22" s="60" t="s">
        <v>2</v>
      </c>
      <c r="B22" s="20">
        <v>197.2</v>
      </c>
      <c r="C22" s="76">
        <v>198.3</v>
      </c>
      <c r="D22" s="20">
        <v>191.4</v>
      </c>
      <c r="E22" s="20">
        <v>194.8</v>
      </c>
      <c r="F22" s="20">
        <v>201.2</v>
      </c>
      <c r="G22" s="20">
        <v>205.9</v>
      </c>
      <c r="H22" s="20">
        <v>200.5</v>
      </c>
      <c r="I22" s="20">
        <v>190.9</v>
      </c>
      <c r="J22" s="20"/>
      <c r="K22" s="60" t="s">
        <v>2</v>
      </c>
      <c r="L22" s="67">
        <v>2366.3999999999996</v>
      </c>
      <c r="M22" s="67">
        <v>2379.6000000000004</v>
      </c>
      <c r="N22" s="67">
        <v>2296.8000000000002</v>
      </c>
      <c r="O22" s="67">
        <v>2337.6000000000004</v>
      </c>
      <c r="P22" s="67">
        <v>2414.3999999999996</v>
      </c>
      <c r="Q22" s="67">
        <v>2470.8000000000002</v>
      </c>
      <c r="R22" s="67">
        <v>2406</v>
      </c>
      <c r="S22" s="67">
        <v>2290.8000000000002</v>
      </c>
    </row>
    <row r="23" spans="1:19" x14ac:dyDescent="0.35">
      <c r="A23" s="60" t="s">
        <v>3</v>
      </c>
      <c r="B23" s="20">
        <v>195.1</v>
      </c>
      <c r="C23" s="76">
        <v>195.9</v>
      </c>
      <c r="D23" s="20">
        <v>190.6</v>
      </c>
      <c r="E23" s="20">
        <v>195</v>
      </c>
      <c r="F23" s="20">
        <v>201.8</v>
      </c>
      <c r="G23" s="20">
        <v>201.4</v>
      </c>
      <c r="H23" s="20">
        <v>194.7</v>
      </c>
      <c r="I23" s="20">
        <v>183.6</v>
      </c>
      <c r="J23" s="20"/>
      <c r="K23" s="60" t="s">
        <v>3</v>
      </c>
      <c r="L23" s="67">
        <v>2341.1999999999998</v>
      </c>
      <c r="M23" s="67">
        <v>2350.8000000000002</v>
      </c>
      <c r="N23" s="67">
        <v>2287.1999999999998</v>
      </c>
      <c r="O23" s="67">
        <v>2340</v>
      </c>
      <c r="P23" s="67">
        <v>2421.6000000000004</v>
      </c>
      <c r="Q23" s="67">
        <v>2416.8000000000002</v>
      </c>
      <c r="R23" s="67">
        <v>2336.3999999999996</v>
      </c>
      <c r="S23" s="67">
        <v>2203.1999999999998</v>
      </c>
    </row>
    <row r="24" spans="1:19" x14ac:dyDescent="0.35">
      <c r="A24" s="60" t="s">
        <v>4</v>
      </c>
      <c r="B24" s="20">
        <v>191.2</v>
      </c>
      <c r="C24" s="76">
        <v>191.8</v>
      </c>
      <c r="D24" s="20">
        <v>188.1</v>
      </c>
      <c r="E24" s="20">
        <v>192.3</v>
      </c>
      <c r="F24" s="20">
        <v>198</v>
      </c>
      <c r="G24" s="20">
        <v>194.8</v>
      </c>
      <c r="H24" s="20">
        <v>187.9</v>
      </c>
      <c r="I24" s="20">
        <v>180.6</v>
      </c>
      <c r="J24" s="20"/>
      <c r="K24" s="60" t="s">
        <v>4</v>
      </c>
      <c r="L24" s="67">
        <v>2294.3999999999996</v>
      </c>
      <c r="M24" s="67">
        <v>2301.6000000000004</v>
      </c>
      <c r="N24" s="67">
        <v>2257.1999999999998</v>
      </c>
      <c r="O24" s="67">
        <v>2307.6000000000004</v>
      </c>
      <c r="P24" s="67">
        <v>2376</v>
      </c>
      <c r="Q24" s="67">
        <v>2337.6000000000004</v>
      </c>
      <c r="R24" s="67">
        <v>2254.8000000000002</v>
      </c>
      <c r="S24" s="67">
        <v>2167.1999999999998</v>
      </c>
    </row>
    <row r="25" spans="1:19" x14ac:dyDescent="0.35">
      <c r="A25" s="60" t="s">
        <v>5</v>
      </c>
      <c r="B25" s="20">
        <v>188.4</v>
      </c>
      <c r="C25" s="76">
        <v>188.8</v>
      </c>
      <c r="D25" s="20">
        <v>186.3</v>
      </c>
      <c r="E25" s="20">
        <v>190</v>
      </c>
      <c r="F25" s="20">
        <v>193.1</v>
      </c>
      <c r="G25" s="20">
        <v>189.8</v>
      </c>
      <c r="H25" s="20">
        <v>186.5</v>
      </c>
      <c r="I25" s="20">
        <v>179.5</v>
      </c>
      <c r="J25" s="20"/>
      <c r="K25" s="60" t="s">
        <v>5</v>
      </c>
      <c r="L25" s="67">
        <v>2260.8000000000002</v>
      </c>
      <c r="M25" s="67">
        <v>2265.6000000000004</v>
      </c>
      <c r="N25" s="67">
        <v>2235.6000000000004</v>
      </c>
      <c r="O25" s="67">
        <v>2280</v>
      </c>
      <c r="P25" s="67">
        <v>2317.1999999999998</v>
      </c>
      <c r="Q25" s="67">
        <v>2277.6000000000004</v>
      </c>
      <c r="R25" s="67">
        <v>2238</v>
      </c>
      <c r="S25" s="67">
        <v>2154</v>
      </c>
    </row>
    <row r="26" spans="1:19" x14ac:dyDescent="0.35">
      <c r="A26" s="61" t="s">
        <v>6</v>
      </c>
      <c r="B26" s="19">
        <v>184.8</v>
      </c>
      <c r="C26" s="75">
        <v>184.3</v>
      </c>
      <c r="D26" s="19">
        <v>187</v>
      </c>
      <c r="E26" s="19">
        <v>188.5</v>
      </c>
      <c r="F26" s="19">
        <v>187.2</v>
      </c>
      <c r="G26" s="19">
        <v>183.8</v>
      </c>
      <c r="H26" s="19">
        <v>177.2</v>
      </c>
      <c r="I26" s="18"/>
      <c r="J26" s="18"/>
      <c r="K26" s="61" t="s">
        <v>6</v>
      </c>
      <c r="L26" s="66">
        <v>2217.6000000000004</v>
      </c>
      <c r="M26" s="66">
        <v>2211.6000000000004</v>
      </c>
      <c r="N26" s="66">
        <v>2244</v>
      </c>
      <c r="O26" s="66">
        <v>2262</v>
      </c>
      <c r="P26" s="66">
        <v>2246.3999999999996</v>
      </c>
      <c r="Q26" s="66">
        <v>2205.6000000000004</v>
      </c>
      <c r="R26" s="66">
        <v>2126.3999999999996</v>
      </c>
      <c r="S26" s="65"/>
    </row>
    <row r="27" spans="1:19" x14ac:dyDescent="0.35">
      <c r="A27" s="61" t="s">
        <v>7</v>
      </c>
      <c r="B27" s="19">
        <v>184.4</v>
      </c>
      <c r="C27" s="75">
        <v>183.8</v>
      </c>
      <c r="D27" s="19">
        <v>187.3</v>
      </c>
      <c r="E27" s="19">
        <v>187.6</v>
      </c>
      <c r="F27" s="19">
        <v>185.8</v>
      </c>
      <c r="G27" s="19">
        <v>185.1</v>
      </c>
      <c r="H27" s="19">
        <v>177</v>
      </c>
      <c r="I27" s="18"/>
      <c r="J27" s="18"/>
      <c r="K27" s="61" t="s">
        <v>7</v>
      </c>
      <c r="L27" s="66">
        <v>2212.8000000000002</v>
      </c>
      <c r="M27" s="66">
        <v>2205.6000000000004</v>
      </c>
      <c r="N27" s="66">
        <v>2247.6000000000004</v>
      </c>
      <c r="O27" s="66">
        <v>2251.1999999999998</v>
      </c>
      <c r="P27" s="66">
        <v>2229.6000000000004</v>
      </c>
      <c r="Q27" s="66">
        <v>2221.1999999999998</v>
      </c>
      <c r="R27" s="66">
        <v>2124</v>
      </c>
      <c r="S27" s="65"/>
    </row>
    <row r="28" spans="1:19" x14ac:dyDescent="0.35">
      <c r="A28" s="61" t="s">
        <v>8</v>
      </c>
      <c r="B28" s="19">
        <v>184.7</v>
      </c>
      <c r="C28" s="75">
        <v>184.4</v>
      </c>
      <c r="D28" s="19">
        <v>186.9</v>
      </c>
      <c r="E28" s="19">
        <v>187.1</v>
      </c>
      <c r="F28" s="19">
        <v>187</v>
      </c>
      <c r="G28" s="19">
        <v>187.9</v>
      </c>
      <c r="H28" s="19">
        <v>175.9</v>
      </c>
      <c r="I28" s="18"/>
      <c r="J28" s="18"/>
      <c r="K28" s="61" t="s">
        <v>8</v>
      </c>
      <c r="L28" s="66">
        <v>2216.3999999999996</v>
      </c>
      <c r="M28" s="66">
        <v>2212.8000000000002</v>
      </c>
      <c r="N28" s="66">
        <v>2242.8000000000002</v>
      </c>
      <c r="O28" s="66">
        <v>2245.1999999999998</v>
      </c>
      <c r="P28" s="66">
        <v>2244</v>
      </c>
      <c r="Q28" s="66">
        <v>2254.8000000000002</v>
      </c>
      <c r="R28" s="66">
        <v>2110.8000000000002</v>
      </c>
      <c r="S28" s="65"/>
    </row>
    <row r="29" spans="1:19" x14ac:dyDescent="0.35">
      <c r="A29" s="61" t="s">
        <v>9</v>
      </c>
      <c r="B29" s="19">
        <v>182.1</v>
      </c>
      <c r="C29" s="75">
        <v>181.9</v>
      </c>
      <c r="D29" s="19">
        <v>182.9</v>
      </c>
      <c r="E29" s="19">
        <v>182.9</v>
      </c>
      <c r="F29" s="19">
        <v>184.7</v>
      </c>
      <c r="G29" s="19">
        <v>184.3</v>
      </c>
      <c r="H29" s="19">
        <v>176.3</v>
      </c>
      <c r="I29" s="18"/>
      <c r="J29" s="18"/>
      <c r="K29" s="61" t="s">
        <v>9</v>
      </c>
      <c r="L29" s="66">
        <v>2185.1999999999998</v>
      </c>
      <c r="M29" s="66">
        <v>2182.8000000000002</v>
      </c>
      <c r="N29" s="66">
        <v>2194.8000000000002</v>
      </c>
      <c r="O29" s="66">
        <v>2194.8000000000002</v>
      </c>
      <c r="P29" s="66">
        <v>2216.3999999999996</v>
      </c>
      <c r="Q29" s="66">
        <v>2211.6000000000004</v>
      </c>
      <c r="R29" s="66">
        <v>2115.6000000000004</v>
      </c>
      <c r="S29" s="65"/>
    </row>
    <row r="30" spans="1:19" x14ac:dyDescent="0.35">
      <c r="A30" s="61" t="s">
        <v>10</v>
      </c>
      <c r="B30" s="19">
        <v>179.9</v>
      </c>
      <c r="C30" s="75">
        <v>179.7</v>
      </c>
      <c r="D30" s="19">
        <v>180.8</v>
      </c>
      <c r="E30" s="19">
        <v>180.2</v>
      </c>
      <c r="F30" s="19">
        <v>183.3</v>
      </c>
      <c r="G30" s="19">
        <v>182.8</v>
      </c>
      <c r="H30" s="19">
        <v>173.6</v>
      </c>
      <c r="I30" s="18"/>
      <c r="J30" s="18"/>
      <c r="K30" s="61" t="s">
        <v>10</v>
      </c>
      <c r="L30" s="66">
        <v>2158.8000000000002</v>
      </c>
      <c r="M30" s="66">
        <v>2156.3999999999996</v>
      </c>
      <c r="N30" s="66">
        <v>2169.6000000000004</v>
      </c>
      <c r="O30" s="66">
        <v>2162.3999999999996</v>
      </c>
      <c r="P30" s="66">
        <v>2199.6000000000004</v>
      </c>
      <c r="Q30" s="66">
        <v>2193.6000000000004</v>
      </c>
      <c r="R30" s="66">
        <v>2083.1999999999998</v>
      </c>
      <c r="S30" s="65"/>
    </row>
    <row r="31" spans="1:19" x14ac:dyDescent="0.35">
      <c r="A31" s="61" t="s">
        <v>11</v>
      </c>
      <c r="B31" s="19">
        <v>178.1</v>
      </c>
      <c r="C31" s="75">
        <v>177.9</v>
      </c>
      <c r="D31" s="19">
        <v>178.9</v>
      </c>
      <c r="E31" s="19">
        <v>178.8</v>
      </c>
      <c r="F31" s="19">
        <v>180.8</v>
      </c>
      <c r="G31" s="19">
        <v>180.3</v>
      </c>
      <c r="H31" s="19">
        <v>172.5</v>
      </c>
      <c r="I31" s="18"/>
      <c r="J31" s="18"/>
      <c r="K31" s="61" t="s">
        <v>11</v>
      </c>
      <c r="L31" s="66">
        <v>2137.1999999999998</v>
      </c>
      <c r="M31" s="66">
        <v>2134.8000000000002</v>
      </c>
      <c r="N31" s="66">
        <v>2146.8000000000002</v>
      </c>
      <c r="O31" s="66">
        <v>2145.6000000000004</v>
      </c>
      <c r="P31" s="66">
        <v>2169.6000000000004</v>
      </c>
      <c r="Q31" s="66">
        <v>2163.6000000000004</v>
      </c>
      <c r="R31" s="66">
        <v>2070</v>
      </c>
      <c r="S31" s="65"/>
    </row>
    <row r="32" spans="1:19" x14ac:dyDescent="0.35">
      <c r="A32" s="61" t="s">
        <v>12</v>
      </c>
      <c r="B32" s="19">
        <v>177.1</v>
      </c>
      <c r="C32" s="75">
        <v>177.1</v>
      </c>
      <c r="D32" s="19">
        <v>176.9</v>
      </c>
      <c r="E32" s="19">
        <v>178.1</v>
      </c>
      <c r="F32" s="19">
        <v>178.6</v>
      </c>
      <c r="G32" s="19">
        <v>179.7</v>
      </c>
      <c r="H32" s="19">
        <v>172.2</v>
      </c>
      <c r="I32" s="18"/>
      <c r="J32" s="18"/>
      <c r="K32" s="61" t="s">
        <v>12</v>
      </c>
      <c r="L32" s="66">
        <v>2125.1999999999998</v>
      </c>
      <c r="M32" s="66">
        <v>2125.1999999999998</v>
      </c>
      <c r="N32" s="66">
        <v>2122.8000000000002</v>
      </c>
      <c r="O32" s="66">
        <v>2137.1999999999998</v>
      </c>
      <c r="P32" s="66">
        <v>2143.1999999999998</v>
      </c>
      <c r="Q32" s="66">
        <v>2156.3999999999996</v>
      </c>
      <c r="R32" s="66">
        <v>2066.3999999999996</v>
      </c>
      <c r="S32" s="65"/>
    </row>
    <row r="33" spans="1:19" x14ac:dyDescent="0.35">
      <c r="A33" s="62" t="s">
        <v>13</v>
      </c>
      <c r="B33" s="56">
        <v>178.4</v>
      </c>
      <c r="C33" s="77">
        <v>178.6</v>
      </c>
      <c r="D33" s="56">
        <v>177.8</v>
      </c>
      <c r="E33" s="56">
        <v>179.8</v>
      </c>
      <c r="F33" s="56">
        <v>180.7</v>
      </c>
      <c r="G33" s="56">
        <v>179.6</v>
      </c>
      <c r="H33" s="56">
        <v>173.7</v>
      </c>
      <c r="I33" s="57"/>
      <c r="J33" s="18"/>
      <c r="K33" s="62" t="s">
        <v>13</v>
      </c>
      <c r="L33" s="68">
        <v>2140.8000000000002</v>
      </c>
      <c r="M33" s="68">
        <v>2143.1999999999998</v>
      </c>
      <c r="N33" s="68">
        <v>2133.6000000000004</v>
      </c>
      <c r="O33" s="68">
        <v>2157.6000000000004</v>
      </c>
      <c r="P33" s="68">
        <v>2168.3999999999996</v>
      </c>
      <c r="Q33" s="68">
        <v>2155.1999999999998</v>
      </c>
      <c r="R33" s="68">
        <v>2084.3999999999996</v>
      </c>
      <c r="S33" s="69"/>
    </row>
    <row r="34" spans="1:19" x14ac:dyDescent="0.35">
      <c r="A34" s="55" t="s">
        <v>183</v>
      </c>
      <c r="K34" s="55" t="s">
        <v>183</v>
      </c>
    </row>
    <row r="35" spans="1:19" x14ac:dyDescent="0.35">
      <c r="A35" s="55" t="s">
        <v>184</v>
      </c>
      <c r="K35" s="55" t="s">
        <v>206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pane xSplit="1" ySplit="2" topLeftCell="B12" activePane="bottomRight" state="frozen"/>
      <selection activeCell="K35" sqref="K35"/>
      <selection pane="topRight" activeCell="K35" sqref="K35"/>
      <selection pane="bottomLeft" activeCell="K35" sqref="K35"/>
      <selection pane="bottomRight" activeCell="C2" sqref="C2"/>
    </sheetView>
  </sheetViews>
  <sheetFormatPr defaultColWidth="9.109375" defaultRowHeight="15.6" x14ac:dyDescent="0.35"/>
  <cols>
    <col min="1" max="20" width="12.6640625" style="22" customWidth="1"/>
    <col min="21" max="16384" width="9.109375" style="22"/>
  </cols>
  <sheetData>
    <row r="1" spans="1:19" x14ac:dyDescent="0.35">
      <c r="A1" s="49" t="s">
        <v>209</v>
      </c>
      <c r="C1" s="49"/>
      <c r="D1" s="49"/>
      <c r="E1" s="49"/>
      <c r="F1" s="49"/>
      <c r="G1" s="49"/>
      <c r="H1" s="49"/>
      <c r="I1" s="49"/>
      <c r="J1" s="21"/>
      <c r="K1" s="49" t="s">
        <v>210</v>
      </c>
      <c r="M1" s="49"/>
      <c r="N1" s="49"/>
      <c r="O1" s="49"/>
      <c r="P1" s="49"/>
      <c r="Q1" s="49"/>
      <c r="R1" s="49"/>
      <c r="S1" s="49"/>
    </row>
    <row r="2" spans="1:19" ht="31.2" x14ac:dyDescent="0.35">
      <c r="A2" s="58"/>
      <c r="B2" s="59" t="s">
        <v>178</v>
      </c>
      <c r="C2" s="59" t="s">
        <v>96</v>
      </c>
      <c r="D2" s="59" t="s">
        <v>179</v>
      </c>
      <c r="E2" s="59" t="s">
        <v>180</v>
      </c>
      <c r="F2" s="59" t="s">
        <v>181</v>
      </c>
      <c r="G2" s="59" t="s">
        <v>95</v>
      </c>
      <c r="H2" s="59" t="s">
        <v>94</v>
      </c>
      <c r="I2" s="59" t="s">
        <v>182</v>
      </c>
      <c r="J2" s="18"/>
      <c r="K2" s="58"/>
      <c r="L2" s="59" t="s">
        <v>178</v>
      </c>
      <c r="M2" s="59" t="s">
        <v>96</v>
      </c>
      <c r="N2" s="59" t="s">
        <v>179</v>
      </c>
      <c r="O2" s="59" t="s">
        <v>180</v>
      </c>
      <c r="P2" s="59" t="s">
        <v>181</v>
      </c>
      <c r="Q2" s="59" t="s">
        <v>95</v>
      </c>
      <c r="R2" s="59" t="s">
        <v>94</v>
      </c>
      <c r="S2" s="59" t="s">
        <v>182</v>
      </c>
    </row>
    <row r="3" spans="1:19" x14ac:dyDescent="0.35">
      <c r="A3" s="60">
        <v>1985</v>
      </c>
      <c r="B3" s="50"/>
      <c r="C3" s="51">
        <v>192.75833333333301</v>
      </c>
      <c r="D3" s="50"/>
      <c r="E3" s="50"/>
      <c r="F3" s="50"/>
      <c r="G3" s="50"/>
      <c r="H3" s="50"/>
      <c r="I3" s="50"/>
      <c r="J3" s="18"/>
      <c r="K3" s="60">
        <v>1985</v>
      </c>
      <c r="L3" s="70"/>
      <c r="M3" s="70">
        <v>2313.0999999999963</v>
      </c>
      <c r="N3" s="70"/>
      <c r="O3" s="70"/>
      <c r="P3" s="70"/>
      <c r="Q3" s="70"/>
      <c r="R3" s="70"/>
      <c r="S3" s="70"/>
    </row>
    <row r="4" spans="1:19" x14ac:dyDescent="0.35">
      <c r="A4" s="60">
        <v>1986</v>
      </c>
      <c r="B4" s="50"/>
      <c r="C4" s="51">
        <v>193.38333333333301</v>
      </c>
      <c r="D4" s="50"/>
      <c r="E4" s="50"/>
      <c r="F4" s="50"/>
      <c r="G4" s="50"/>
      <c r="H4" s="50"/>
      <c r="I4" s="50"/>
      <c r="J4" s="18"/>
      <c r="K4" s="60">
        <v>1986</v>
      </c>
      <c r="L4" s="70"/>
      <c r="M4" s="70">
        <v>2320.5999999999963</v>
      </c>
      <c r="N4" s="70"/>
      <c r="O4" s="70"/>
      <c r="P4" s="70"/>
      <c r="Q4" s="70"/>
      <c r="R4" s="70"/>
      <c r="S4" s="70"/>
    </row>
    <row r="5" spans="1:19" x14ac:dyDescent="0.35">
      <c r="A5" s="60">
        <v>1987</v>
      </c>
      <c r="B5" s="50"/>
      <c r="C5" s="51">
        <v>191.48333333333301</v>
      </c>
      <c r="D5" s="50"/>
      <c r="E5" s="50"/>
      <c r="F5" s="50"/>
      <c r="G5" s="50"/>
      <c r="H5" s="50"/>
      <c r="I5" s="50"/>
      <c r="J5" s="18"/>
      <c r="K5" s="60">
        <v>1987</v>
      </c>
      <c r="L5" s="70"/>
      <c r="M5" s="70">
        <v>2297.7999999999961</v>
      </c>
      <c r="N5" s="70"/>
      <c r="O5" s="70"/>
      <c r="P5" s="70"/>
      <c r="Q5" s="70"/>
      <c r="R5" s="70"/>
      <c r="S5" s="70"/>
    </row>
    <row r="6" spans="1:19" x14ac:dyDescent="0.35">
      <c r="A6" s="60">
        <v>1988</v>
      </c>
      <c r="B6" s="50"/>
      <c r="C6" s="51">
        <v>190.52500000000001</v>
      </c>
      <c r="D6" s="50"/>
      <c r="E6" s="50"/>
      <c r="F6" s="50"/>
      <c r="G6" s="50"/>
      <c r="H6" s="50"/>
      <c r="I6" s="50"/>
      <c r="J6" s="18"/>
      <c r="K6" s="60">
        <v>1988</v>
      </c>
      <c r="L6" s="70"/>
      <c r="M6" s="70">
        <v>2286.3000000000002</v>
      </c>
      <c r="N6" s="70"/>
      <c r="O6" s="70"/>
      <c r="P6" s="70"/>
      <c r="Q6" s="70"/>
      <c r="R6" s="70"/>
      <c r="S6" s="70"/>
    </row>
    <row r="7" spans="1:19" x14ac:dyDescent="0.35">
      <c r="A7" s="60">
        <v>1989</v>
      </c>
      <c r="B7" s="50"/>
      <c r="C7" s="51">
        <v>185.19166666666601</v>
      </c>
      <c r="D7" s="50"/>
      <c r="E7" s="50"/>
      <c r="F7" s="50"/>
      <c r="G7" s="50"/>
      <c r="H7" s="50"/>
      <c r="I7" s="50"/>
      <c r="J7" s="18"/>
      <c r="K7" s="60">
        <v>1989</v>
      </c>
      <c r="L7" s="70"/>
      <c r="M7" s="70">
        <v>2222.299999999992</v>
      </c>
      <c r="N7" s="70"/>
      <c r="O7" s="70"/>
      <c r="P7" s="70"/>
      <c r="Q7" s="70"/>
      <c r="R7" s="70"/>
      <c r="S7" s="70"/>
    </row>
    <row r="8" spans="1:19" x14ac:dyDescent="0.35">
      <c r="A8" s="60">
        <v>1990</v>
      </c>
      <c r="B8" s="50"/>
      <c r="C8" s="51">
        <v>181.5</v>
      </c>
      <c r="D8" s="50"/>
      <c r="E8" s="50"/>
      <c r="F8" s="50"/>
      <c r="G8" s="50"/>
      <c r="H8" s="50"/>
      <c r="I8" s="50"/>
      <c r="J8" s="18"/>
      <c r="K8" s="60">
        <v>1990</v>
      </c>
      <c r="L8" s="70"/>
      <c r="M8" s="70">
        <v>2178</v>
      </c>
      <c r="N8" s="70"/>
      <c r="O8" s="70"/>
      <c r="P8" s="70"/>
      <c r="Q8" s="70"/>
      <c r="R8" s="70"/>
      <c r="S8" s="70"/>
    </row>
    <row r="9" spans="1:19" x14ac:dyDescent="0.35">
      <c r="A9" s="60">
        <v>1991</v>
      </c>
      <c r="B9" s="50"/>
      <c r="C9" s="51">
        <v>181.31666666666601</v>
      </c>
      <c r="D9" s="50"/>
      <c r="E9" s="50"/>
      <c r="F9" s="50"/>
      <c r="G9" s="50"/>
      <c r="H9" s="50"/>
      <c r="I9" s="50"/>
      <c r="J9" s="18"/>
      <c r="K9" s="60">
        <v>1991</v>
      </c>
      <c r="L9" s="70"/>
      <c r="M9" s="70">
        <v>2175.799999999992</v>
      </c>
      <c r="N9" s="70"/>
      <c r="O9" s="70"/>
      <c r="P9" s="70"/>
      <c r="Q9" s="70"/>
      <c r="R9" s="70"/>
      <c r="S9" s="70"/>
    </row>
    <row r="10" spans="1:19" x14ac:dyDescent="0.35">
      <c r="A10" s="60">
        <v>1992</v>
      </c>
      <c r="B10" s="50"/>
      <c r="C10" s="51">
        <v>180.49166666666599</v>
      </c>
      <c r="D10" s="50"/>
      <c r="E10" s="50"/>
      <c r="F10" s="50"/>
      <c r="G10" s="50"/>
      <c r="H10" s="50"/>
      <c r="I10" s="50"/>
      <c r="J10" s="18"/>
      <c r="K10" s="60">
        <v>1992</v>
      </c>
      <c r="L10" s="70"/>
      <c r="M10" s="70">
        <v>2165.8999999999919</v>
      </c>
      <c r="N10" s="70"/>
      <c r="O10" s="70"/>
      <c r="P10" s="70"/>
      <c r="Q10" s="70"/>
      <c r="R10" s="70"/>
      <c r="S10" s="70"/>
    </row>
    <row r="11" spans="1:19" x14ac:dyDescent="0.35">
      <c r="A11" s="61" t="s">
        <v>40</v>
      </c>
      <c r="B11" s="50"/>
      <c r="C11" s="51">
        <v>181.28333333333299</v>
      </c>
      <c r="D11" s="50"/>
      <c r="E11" s="53">
        <v>187.4</v>
      </c>
      <c r="F11" s="53">
        <v>181.1</v>
      </c>
      <c r="G11" s="53">
        <v>181.2</v>
      </c>
      <c r="H11" s="53">
        <v>179</v>
      </c>
      <c r="I11" s="53">
        <v>177.7</v>
      </c>
      <c r="J11" s="19"/>
      <c r="K11" s="61" t="s">
        <v>40</v>
      </c>
      <c r="L11" s="70"/>
      <c r="M11" s="70">
        <v>2175.399999999996</v>
      </c>
      <c r="N11" s="70"/>
      <c r="O11" s="71">
        <v>2248.8000000000002</v>
      </c>
      <c r="P11" s="71">
        <v>2173.1999999999998</v>
      </c>
      <c r="Q11" s="71">
        <v>2174.3999999999996</v>
      </c>
      <c r="R11" s="71">
        <v>2148</v>
      </c>
      <c r="S11" s="71">
        <v>2132.3999999999996</v>
      </c>
    </row>
    <row r="12" spans="1:19" x14ac:dyDescent="0.35">
      <c r="A12" s="61" t="s">
        <v>41</v>
      </c>
      <c r="B12" s="50"/>
      <c r="C12" s="51">
        <v>180.84166666666599</v>
      </c>
      <c r="D12" s="50"/>
      <c r="E12" s="53">
        <v>185.5</v>
      </c>
      <c r="F12" s="53">
        <v>181.8</v>
      </c>
      <c r="G12" s="53">
        <v>179.8</v>
      </c>
      <c r="H12" s="53">
        <v>179.3</v>
      </c>
      <c r="I12" s="53">
        <v>177.2</v>
      </c>
      <c r="J12" s="19"/>
      <c r="K12" s="61" t="s">
        <v>41</v>
      </c>
      <c r="L12" s="70"/>
      <c r="M12" s="70">
        <v>2170.0999999999917</v>
      </c>
      <c r="N12" s="70"/>
      <c r="O12" s="71">
        <v>2226</v>
      </c>
      <c r="P12" s="71">
        <v>2181.6000000000004</v>
      </c>
      <c r="Q12" s="71">
        <v>2157.6000000000004</v>
      </c>
      <c r="R12" s="71">
        <v>2151.6000000000004</v>
      </c>
      <c r="S12" s="71">
        <v>2126.3999999999996</v>
      </c>
    </row>
    <row r="13" spans="1:19" x14ac:dyDescent="0.35">
      <c r="A13" s="61" t="s">
        <v>42</v>
      </c>
      <c r="B13" s="50"/>
      <c r="C13" s="51">
        <v>180.95</v>
      </c>
      <c r="D13" s="50"/>
      <c r="E13" s="53">
        <v>185.8</v>
      </c>
      <c r="F13" s="53">
        <v>181.5</v>
      </c>
      <c r="G13" s="53">
        <v>180</v>
      </c>
      <c r="H13" s="53">
        <v>179</v>
      </c>
      <c r="I13" s="53">
        <v>177.2</v>
      </c>
      <c r="J13" s="19"/>
      <c r="K13" s="61" t="s">
        <v>42</v>
      </c>
      <c r="L13" s="70"/>
      <c r="M13" s="70">
        <v>2171.3999999999996</v>
      </c>
      <c r="N13" s="70"/>
      <c r="O13" s="71">
        <v>2229.6000000000004</v>
      </c>
      <c r="P13" s="71">
        <v>2178</v>
      </c>
      <c r="Q13" s="71">
        <v>2160</v>
      </c>
      <c r="R13" s="71">
        <v>2148</v>
      </c>
      <c r="S13" s="71">
        <v>2126.3999999999996</v>
      </c>
    </row>
    <row r="14" spans="1:19" x14ac:dyDescent="0.35">
      <c r="A14" s="61" t="s">
        <v>43</v>
      </c>
      <c r="B14" s="50"/>
      <c r="C14" s="51">
        <v>180.95</v>
      </c>
      <c r="D14" s="50"/>
      <c r="E14" s="53">
        <v>185.8</v>
      </c>
      <c r="F14" s="53">
        <v>182.2</v>
      </c>
      <c r="G14" s="53">
        <v>181.5</v>
      </c>
      <c r="H14" s="53">
        <v>179.2</v>
      </c>
      <c r="I14" s="53">
        <v>174.7</v>
      </c>
      <c r="J14" s="19"/>
      <c r="K14" s="61" t="s">
        <v>43</v>
      </c>
      <c r="L14" s="70"/>
      <c r="M14" s="70">
        <v>2171.3999999999996</v>
      </c>
      <c r="N14" s="70"/>
      <c r="O14" s="71">
        <v>2229.6000000000004</v>
      </c>
      <c r="P14" s="71">
        <v>2186.3999999999996</v>
      </c>
      <c r="Q14" s="71">
        <v>2178</v>
      </c>
      <c r="R14" s="71">
        <v>2150.3999999999996</v>
      </c>
      <c r="S14" s="71">
        <v>2096.3999999999996</v>
      </c>
    </row>
    <row r="15" spans="1:19" x14ac:dyDescent="0.35">
      <c r="A15" s="61" t="s">
        <v>44</v>
      </c>
      <c r="B15" s="50"/>
      <c r="C15" s="51">
        <v>179.61666666666599</v>
      </c>
      <c r="D15" s="50"/>
      <c r="E15" s="53">
        <v>184.5</v>
      </c>
      <c r="F15" s="53">
        <v>180.6</v>
      </c>
      <c r="G15" s="53">
        <v>180.2</v>
      </c>
      <c r="H15" s="53">
        <v>177.3</v>
      </c>
      <c r="I15" s="53">
        <v>173.6</v>
      </c>
      <c r="J15" s="19"/>
      <c r="K15" s="61" t="s">
        <v>44</v>
      </c>
      <c r="L15" s="70"/>
      <c r="M15" s="70">
        <v>2155.3999999999919</v>
      </c>
      <c r="N15" s="70"/>
      <c r="O15" s="71">
        <v>2214</v>
      </c>
      <c r="P15" s="71">
        <v>2167.1999999999998</v>
      </c>
      <c r="Q15" s="71">
        <v>2162.3999999999996</v>
      </c>
      <c r="R15" s="71">
        <v>2127.6000000000004</v>
      </c>
      <c r="S15" s="71">
        <v>2083.1999999999998</v>
      </c>
    </row>
    <row r="16" spans="1:19" x14ac:dyDescent="0.35">
      <c r="A16" s="61" t="s">
        <v>45</v>
      </c>
      <c r="B16" s="50"/>
      <c r="C16" s="51">
        <v>179.22499999999999</v>
      </c>
      <c r="D16" s="50"/>
      <c r="E16" s="53">
        <v>184.5</v>
      </c>
      <c r="F16" s="53">
        <v>180.3</v>
      </c>
      <c r="G16" s="53">
        <v>179.3</v>
      </c>
      <c r="H16" s="53">
        <v>176.8</v>
      </c>
      <c r="I16" s="53">
        <v>172</v>
      </c>
      <c r="J16" s="19"/>
      <c r="K16" s="61" t="s">
        <v>45</v>
      </c>
      <c r="L16" s="70"/>
      <c r="M16" s="70">
        <v>2150.6999999999998</v>
      </c>
      <c r="N16" s="70"/>
      <c r="O16" s="71">
        <v>2214</v>
      </c>
      <c r="P16" s="71">
        <v>2163.6000000000004</v>
      </c>
      <c r="Q16" s="71">
        <v>2151.6000000000004</v>
      </c>
      <c r="R16" s="71">
        <v>2121.6000000000004</v>
      </c>
      <c r="S16" s="71">
        <v>2064</v>
      </c>
    </row>
    <row r="17" spans="1:19" x14ac:dyDescent="0.35">
      <c r="A17" s="60" t="s">
        <v>46</v>
      </c>
      <c r="B17" s="53">
        <v>184</v>
      </c>
      <c r="C17" s="78">
        <v>183.3</v>
      </c>
      <c r="D17" s="53">
        <v>187.8</v>
      </c>
      <c r="E17" s="53">
        <v>186.6</v>
      </c>
      <c r="F17" s="53">
        <v>185.2</v>
      </c>
      <c r="G17" s="53">
        <v>184.6</v>
      </c>
      <c r="H17" s="53">
        <v>182.4</v>
      </c>
      <c r="I17" s="53">
        <v>176.8</v>
      </c>
      <c r="J17" s="20"/>
      <c r="K17" s="60" t="s">
        <v>46</v>
      </c>
      <c r="L17" s="71">
        <v>2208</v>
      </c>
      <c r="M17" s="71">
        <v>2199.6000000000004</v>
      </c>
      <c r="N17" s="71">
        <v>2253.6000000000004</v>
      </c>
      <c r="O17" s="71">
        <v>2239.1999999999998</v>
      </c>
      <c r="P17" s="71">
        <v>2222.3999999999996</v>
      </c>
      <c r="Q17" s="71">
        <v>2215.1999999999998</v>
      </c>
      <c r="R17" s="71">
        <v>2188.8000000000002</v>
      </c>
      <c r="S17" s="71">
        <v>2121.6000000000004</v>
      </c>
    </row>
    <row r="18" spans="1:19" x14ac:dyDescent="0.35">
      <c r="A18" s="60" t="s">
        <v>36</v>
      </c>
      <c r="B18" s="53">
        <v>181.4</v>
      </c>
      <c r="C18" s="78">
        <v>180.5</v>
      </c>
      <c r="D18" s="53">
        <v>186.7</v>
      </c>
      <c r="E18" s="53">
        <v>184.1</v>
      </c>
      <c r="F18" s="53">
        <v>182.4</v>
      </c>
      <c r="G18" s="53">
        <v>180.8</v>
      </c>
      <c r="H18" s="53">
        <v>178.9</v>
      </c>
      <c r="I18" s="53">
        <v>173.5</v>
      </c>
      <c r="J18" s="20"/>
      <c r="K18" s="60" t="s">
        <v>36</v>
      </c>
      <c r="L18" s="71">
        <v>2176.8000000000002</v>
      </c>
      <c r="M18" s="71">
        <v>2166</v>
      </c>
      <c r="N18" s="71">
        <v>2240.3999999999996</v>
      </c>
      <c r="O18" s="71">
        <v>2209.1999999999998</v>
      </c>
      <c r="P18" s="71">
        <v>2188.8000000000002</v>
      </c>
      <c r="Q18" s="71">
        <v>2169.6000000000004</v>
      </c>
      <c r="R18" s="71">
        <v>2146.8000000000002</v>
      </c>
      <c r="S18" s="71">
        <v>2082</v>
      </c>
    </row>
    <row r="19" spans="1:19" x14ac:dyDescent="0.35">
      <c r="A19" s="60" t="s">
        <v>37</v>
      </c>
      <c r="B19" s="53">
        <v>182.1</v>
      </c>
      <c r="C19" s="78">
        <v>181.1</v>
      </c>
      <c r="D19" s="53">
        <v>187.5</v>
      </c>
      <c r="E19" s="53">
        <v>185.8</v>
      </c>
      <c r="F19" s="53">
        <v>183</v>
      </c>
      <c r="G19" s="53">
        <v>181.6</v>
      </c>
      <c r="H19" s="53">
        <v>176.8</v>
      </c>
      <c r="I19" s="53">
        <v>172.1</v>
      </c>
      <c r="J19" s="20"/>
      <c r="K19" s="60" t="s">
        <v>37</v>
      </c>
      <c r="L19" s="71">
        <v>2185.1999999999998</v>
      </c>
      <c r="M19" s="71">
        <v>2173.1999999999998</v>
      </c>
      <c r="N19" s="71">
        <v>2250</v>
      </c>
      <c r="O19" s="71">
        <v>2229.6000000000004</v>
      </c>
      <c r="P19" s="71">
        <v>2196</v>
      </c>
      <c r="Q19" s="71">
        <v>2179.1999999999998</v>
      </c>
      <c r="R19" s="71">
        <v>2121.6000000000004</v>
      </c>
      <c r="S19" s="71">
        <v>2065.1999999999998</v>
      </c>
    </row>
    <row r="20" spans="1:19" x14ac:dyDescent="0.35">
      <c r="A20" s="60" t="s">
        <v>38</v>
      </c>
      <c r="B20" s="54">
        <v>181.6</v>
      </c>
      <c r="C20" s="79">
        <v>180.4</v>
      </c>
      <c r="D20" s="54">
        <v>187.7</v>
      </c>
      <c r="E20" s="54">
        <v>186.3</v>
      </c>
      <c r="F20" s="54">
        <v>183.3</v>
      </c>
      <c r="G20" s="54">
        <v>179.5</v>
      </c>
      <c r="H20" s="54">
        <v>176.5</v>
      </c>
      <c r="I20" s="54">
        <v>168.7</v>
      </c>
      <c r="J20" s="20"/>
      <c r="K20" s="60" t="s">
        <v>38</v>
      </c>
      <c r="L20" s="72">
        <v>2179.1999999999998</v>
      </c>
      <c r="M20" s="72">
        <v>2164.8000000000002</v>
      </c>
      <c r="N20" s="72">
        <v>2252.3999999999996</v>
      </c>
      <c r="O20" s="72">
        <v>2235.6000000000004</v>
      </c>
      <c r="P20" s="72">
        <v>2199.6000000000004</v>
      </c>
      <c r="Q20" s="72">
        <v>2154</v>
      </c>
      <c r="R20" s="72">
        <v>2118</v>
      </c>
      <c r="S20" s="72">
        <v>2024.3999999999999</v>
      </c>
    </row>
    <row r="21" spans="1:19" x14ac:dyDescent="0.35">
      <c r="A21" s="60" t="s">
        <v>39</v>
      </c>
      <c r="B21" s="54">
        <v>180.6</v>
      </c>
      <c r="C21" s="79">
        <v>179.7</v>
      </c>
      <c r="D21" s="54">
        <v>185.6</v>
      </c>
      <c r="E21" s="54">
        <v>185.1</v>
      </c>
      <c r="F21" s="54">
        <v>182.5</v>
      </c>
      <c r="G21" s="54">
        <v>178.8</v>
      </c>
      <c r="H21" s="54">
        <v>176.1</v>
      </c>
      <c r="I21" s="54">
        <v>170.6</v>
      </c>
      <c r="J21" s="20"/>
      <c r="K21" s="60" t="s">
        <v>39</v>
      </c>
      <c r="L21" s="72">
        <v>2167.1999999999998</v>
      </c>
      <c r="M21" s="72">
        <v>2156.3999999999996</v>
      </c>
      <c r="N21" s="72">
        <v>2227.1999999999998</v>
      </c>
      <c r="O21" s="72">
        <v>2221.1999999999998</v>
      </c>
      <c r="P21" s="72">
        <v>2190</v>
      </c>
      <c r="Q21" s="72">
        <v>2145.6000000000004</v>
      </c>
      <c r="R21" s="72">
        <v>2113.1999999999998</v>
      </c>
      <c r="S21" s="72">
        <v>2047.1999999999998</v>
      </c>
    </row>
    <row r="22" spans="1:19" x14ac:dyDescent="0.35">
      <c r="A22" s="60" t="s">
        <v>2</v>
      </c>
      <c r="B22" s="54">
        <v>180.5</v>
      </c>
      <c r="C22" s="79">
        <v>179.4</v>
      </c>
      <c r="D22" s="54">
        <v>186.1</v>
      </c>
      <c r="E22" s="54">
        <v>185.3</v>
      </c>
      <c r="F22" s="54">
        <v>182.5</v>
      </c>
      <c r="G22" s="54">
        <v>179.2</v>
      </c>
      <c r="H22" s="54">
        <v>175.2</v>
      </c>
      <c r="I22" s="54">
        <v>166.9</v>
      </c>
      <c r="J22" s="20"/>
      <c r="K22" s="60" t="s">
        <v>2</v>
      </c>
      <c r="L22" s="72">
        <v>2166</v>
      </c>
      <c r="M22" s="72">
        <v>2152.8000000000002</v>
      </c>
      <c r="N22" s="72">
        <v>2233.1999999999998</v>
      </c>
      <c r="O22" s="72">
        <v>2223.6000000000004</v>
      </c>
      <c r="P22" s="72">
        <v>2190</v>
      </c>
      <c r="Q22" s="72">
        <v>2150.3999999999996</v>
      </c>
      <c r="R22" s="72">
        <v>2102.3999999999996</v>
      </c>
      <c r="S22" s="72">
        <v>2002.8000000000002</v>
      </c>
    </row>
    <row r="23" spans="1:19" x14ac:dyDescent="0.35">
      <c r="A23" s="60" t="s">
        <v>3</v>
      </c>
      <c r="B23" s="54">
        <v>177.5</v>
      </c>
      <c r="C23" s="79">
        <v>176.1</v>
      </c>
      <c r="D23" s="54">
        <v>184.6</v>
      </c>
      <c r="E23" s="54">
        <v>184</v>
      </c>
      <c r="F23" s="54">
        <v>180.6</v>
      </c>
      <c r="G23" s="54">
        <v>175.1</v>
      </c>
      <c r="H23" s="54">
        <v>169.3</v>
      </c>
      <c r="I23" s="54">
        <v>160</v>
      </c>
      <c r="J23" s="20"/>
      <c r="K23" s="60" t="s">
        <v>3</v>
      </c>
      <c r="L23" s="72">
        <v>2130</v>
      </c>
      <c r="M23" s="72">
        <v>2113.1999999999998</v>
      </c>
      <c r="N23" s="72">
        <v>2215.1999999999998</v>
      </c>
      <c r="O23" s="72">
        <v>2208</v>
      </c>
      <c r="P23" s="72">
        <v>2167.1999999999998</v>
      </c>
      <c r="Q23" s="72">
        <v>2101.1999999999998</v>
      </c>
      <c r="R23" s="72">
        <v>2031.6000000000001</v>
      </c>
      <c r="S23" s="72">
        <v>1920</v>
      </c>
    </row>
    <row r="24" spans="1:19" x14ac:dyDescent="0.35">
      <c r="A24" s="60" t="s">
        <v>4</v>
      </c>
      <c r="B24" s="54">
        <v>174.1</v>
      </c>
      <c r="C24" s="79">
        <v>172.5</v>
      </c>
      <c r="D24" s="54">
        <v>182.6</v>
      </c>
      <c r="E24" s="54">
        <v>181.7</v>
      </c>
      <c r="F24" s="54">
        <v>177.3</v>
      </c>
      <c r="G24" s="54">
        <v>169</v>
      </c>
      <c r="H24" s="54">
        <v>164.4</v>
      </c>
      <c r="I24" s="54">
        <v>157.9</v>
      </c>
      <c r="J24" s="20"/>
      <c r="K24" s="60" t="s">
        <v>4</v>
      </c>
      <c r="L24" s="72">
        <v>2089.1999999999998</v>
      </c>
      <c r="M24" s="72">
        <v>2070</v>
      </c>
      <c r="N24" s="72">
        <v>2191.1999999999998</v>
      </c>
      <c r="O24" s="72">
        <v>2180.3999999999996</v>
      </c>
      <c r="P24" s="72">
        <v>2127.6000000000004</v>
      </c>
      <c r="Q24" s="72">
        <v>2028</v>
      </c>
      <c r="R24" s="72">
        <v>1972.8000000000002</v>
      </c>
      <c r="S24" s="72">
        <v>1894.8000000000002</v>
      </c>
    </row>
    <row r="25" spans="1:19" x14ac:dyDescent="0.35">
      <c r="A25" s="60" t="s">
        <v>5</v>
      </c>
      <c r="B25" s="54">
        <v>171.7</v>
      </c>
      <c r="C25" s="79">
        <v>169.9</v>
      </c>
      <c r="D25" s="54">
        <v>181</v>
      </c>
      <c r="E25" s="54">
        <v>179.3</v>
      </c>
      <c r="F25" s="54">
        <v>172.3</v>
      </c>
      <c r="G25" s="54">
        <v>164.5</v>
      </c>
      <c r="H25" s="54">
        <v>162.9</v>
      </c>
      <c r="I25" s="54">
        <v>158.30000000000001</v>
      </c>
      <c r="J25" s="20"/>
      <c r="K25" s="60" t="s">
        <v>5</v>
      </c>
      <c r="L25" s="72">
        <v>2060.3999999999996</v>
      </c>
      <c r="M25" s="72">
        <v>2038.8000000000002</v>
      </c>
      <c r="N25" s="72">
        <v>2172</v>
      </c>
      <c r="O25" s="72">
        <v>2151.6000000000004</v>
      </c>
      <c r="P25" s="72">
        <v>2067.6000000000004</v>
      </c>
      <c r="Q25" s="72">
        <v>1974</v>
      </c>
      <c r="R25" s="72">
        <v>1954.8000000000002</v>
      </c>
      <c r="S25" s="72">
        <v>1899.6000000000001</v>
      </c>
    </row>
    <row r="26" spans="1:19" x14ac:dyDescent="0.35">
      <c r="A26" s="61" t="s">
        <v>6</v>
      </c>
      <c r="B26" s="53">
        <v>168.9</v>
      </c>
      <c r="C26" s="78">
        <v>166.4</v>
      </c>
      <c r="D26" s="53">
        <v>182.2</v>
      </c>
      <c r="E26" s="53">
        <v>177.9</v>
      </c>
      <c r="F26" s="53">
        <v>166</v>
      </c>
      <c r="G26" s="53">
        <v>162.30000000000001</v>
      </c>
      <c r="H26" s="53">
        <v>157.30000000000001</v>
      </c>
      <c r="I26" s="50"/>
      <c r="J26" s="18"/>
      <c r="K26" s="61" t="s">
        <v>6</v>
      </c>
      <c r="L26" s="71">
        <v>2026.8000000000002</v>
      </c>
      <c r="M26" s="71">
        <v>1996.8000000000002</v>
      </c>
      <c r="N26" s="71">
        <v>2186.3999999999996</v>
      </c>
      <c r="O26" s="71">
        <v>2134.8000000000002</v>
      </c>
      <c r="P26" s="71">
        <v>1992</v>
      </c>
      <c r="Q26" s="71">
        <v>1947.6000000000001</v>
      </c>
      <c r="R26" s="71">
        <v>1887.6000000000001</v>
      </c>
      <c r="S26" s="70"/>
    </row>
    <row r="27" spans="1:19" x14ac:dyDescent="0.35">
      <c r="A27" s="61" t="s">
        <v>7</v>
      </c>
      <c r="B27" s="53">
        <v>169.3</v>
      </c>
      <c r="C27" s="78">
        <v>166.9</v>
      </c>
      <c r="D27" s="53">
        <v>182.3</v>
      </c>
      <c r="E27" s="53">
        <v>176.8</v>
      </c>
      <c r="F27" s="53">
        <v>166</v>
      </c>
      <c r="G27" s="53">
        <v>164.1</v>
      </c>
      <c r="H27" s="53">
        <v>159.69999999999999</v>
      </c>
      <c r="I27" s="50"/>
      <c r="J27" s="18"/>
      <c r="K27" s="61" t="s">
        <v>7</v>
      </c>
      <c r="L27" s="71">
        <v>2031.6000000000001</v>
      </c>
      <c r="M27" s="71">
        <v>2002.8000000000002</v>
      </c>
      <c r="N27" s="71">
        <v>2187.6000000000004</v>
      </c>
      <c r="O27" s="71">
        <v>2121.6000000000004</v>
      </c>
      <c r="P27" s="71">
        <v>1992</v>
      </c>
      <c r="Q27" s="71">
        <v>1969.1999999999998</v>
      </c>
      <c r="R27" s="71">
        <v>1916.3999999999999</v>
      </c>
      <c r="S27" s="70"/>
    </row>
    <row r="28" spans="1:19" x14ac:dyDescent="0.35">
      <c r="A28" s="61" t="s">
        <v>8</v>
      </c>
      <c r="B28" s="53">
        <v>168.3</v>
      </c>
      <c r="C28" s="78">
        <v>166</v>
      </c>
      <c r="D28" s="53">
        <v>181.5</v>
      </c>
      <c r="E28" s="53">
        <v>175.4</v>
      </c>
      <c r="F28" s="53">
        <v>165.1</v>
      </c>
      <c r="G28" s="53">
        <v>164.5</v>
      </c>
      <c r="H28" s="53">
        <v>158.1</v>
      </c>
      <c r="I28" s="50"/>
      <c r="J28" s="18"/>
      <c r="K28" s="61" t="s">
        <v>8</v>
      </c>
      <c r="L28" s="71">
        <v>2019.6000000000001</v>
      </c>
      <c r="M28" s="71">
        <v>1992</v>
      </c>
      <c r="N28" s="71">
        <v>2178</v>
      </c>
      <c r="O28" s="71">
        <v>2104.8000000000002</v>
      </c>
      <c r="P28" s="71">
        <v>1981.1999999999998</v>
      </c>
      <c r="Q28" s="71">
        <v>1974</v>
      </c>
      <c r="R28" s="71">
        <v>1897.1999999999998</v>
      </c>
      <c r="S28" s="70"/>
    </row>
    <row r="29" spans="1:19" x14ac:dyDescent="0.35">
      <c r="A29" s="61" t="s">
        <v>9</v>
      </c>
      <c r="B29" s="53">
        <v>168.5</v>
      </c>
      <c r="C29" s="78">
        <v>166.5</v>
      </c>
      <c r="D29" s="53">
        <v>179.1</v>
      </c>
      <c r="E29" s="53">
        <v>173.8</v>
      </c>
      <c r="F29" s="53">
        <v>166.9</v>
      </c>
      <c r="G29" s="53">
        <v>165.3</v>
      </c>
      <c r="H29" s="53">
        <v>158.19999999999999</v>
      </c>
      <c r="I29" s="50"/>
      <c r="J29" s="18"/>
      <c r="K29" s="61" t="s">
        <v>9</v>
      </c>
      <c r="L29" s="71">
        <v>2022</v>
      </c>
      <c r="M29" s="71">
        <v>1998</v>
      </c>
      <c r="N29" s="71">
        <v>2149.1999999999998</v>
      </c>
      <c r="O29" s="71">
        <v>2085.6000000000004</v>
      </c>
      <c r="P29" s="71">
        <v>2002.8000000000002</v>
      </c>
      <c r="Q29" s="71">
        <v>1983.6000000000001</v>
      </c>
      <c r="R29" s="71">
        <v>1898.3999999999999</v>
      </c>
      <c r="S29" s="70"/>
    </row>
    <row r="30" spans="1:19" x14ac:dyDescent="0.35">
      <c r="A30" s="61" t="s">
        <v>10</v>
      </c>
      <c r="B30" s="53">
        <v>167.2</v>
      </c>
      <c r="C30" s="78">
        <v>165.3</v>
      </c>
      <c r="D30" s="53">
        <v>176.9</v>
      </c>
      <c r="E30" s="53">
        <v>171.3</v>
      </c>
      <c r="F30" s="53">
        <v>166.5</v>
      </c>
      <c r="G30" s="53">
        <v>164.2</v>
      </c>
      <c r="H30" s="53">
        <v>157.4</v>
      </c>
      <c r="I30" s="50"/>
      <c r="J30" s="18"/>
      <c r="K30" s="61" t="s">
        <v>10</v>
      </c>
      <c r="L30" s="71">
        <v>2006.3999999999999</v>
      </c>
      <c r="M30" s="71">
        <v>1983.6000000000001</v>
      </c>
      <c r="N30" s="71">
        <v>2122.8000000000002</v>
      </c>
      <c r="O30" s="71">
        <v>2055.6000000000004</v>
      </c>
      <c r="P30" s="71">
        <v>1998</v>
      </c>
      <c r="Q30" s="71">
        <v>1970.3999999999999</v>
      </c>
      <c r="R30" s="71">
        <v>1888.8000000000002</v>
      </c>
      <c r="S30" s="70"/>
    </row>
    <row r="31" spans="1:19" x14ac:dyDescent="0.35">
      <c r="A31" s="61" t="s">
        <v>11</v>
      </c>
      <c r="B31" s="53">
        <v>165.6</v>
      </c>
      <c r="C31" s="78">
        <v>163.9</v>
      </c>
      <c r="D31" s="53">
        <v>174.5</v>
      </c>
      <c r="E31" s="53">
        <v>169.5</v>
      </c>
      <c r="F31" s="53">
        <v>164.6</v>
      </c>
      <c r="G31" s="53">
        <v>162</v>
      </c>
      <c r="H31" s="53">
        <v>157.6</v>
      </c>
      <c r="I31" s="50"/>
      <c r="J31" s="18"/>
      <c r="K31" s="61" t="s">
        <v>11</v>
      </c>
      <c r="L31" s="71">
        <v>1987.1999999999998</v>
      </c>
      <c r="M31" s="71">
        <v>1966.8000000000002</v>
      </c>
      <c r="N31" s="71">
        <v>2094</v>
      </c>
      <c r="O31" s="71">
        <v>2034</v>
      </c>
      <c r="P31" s="71">
        <v>1975.1999999999998</v>
      </c>
      <c r="Q31" s="71">
        <v>1944</v>
      </c>
      <c r="R31" s="71">
        <v>1891.1999999999998</v>
      </c>
      <c r="S31" s="70"/>
    </row>
    <row r="32" spans="1:19" x14ac:dyDescent="0.35">
      <c r="A32" s="61" t="s">
        <v>12</v>
      </c>
      <c r="B32" s="53">
        <v>164.1</v>
      </c>
      <c r="C32" s="78">
        <v>162.4</v>
      </c>
      <c r="D32" s="53">
        <v>172.3</v>
      </c>
      <c r="E32" s="53">
        <v>168.2</v>
      </c>
      <c r="F32" s="53">
        <v>162.30000000000001</v>
      </c>
      <c r="G32" s="53">
        <v>160.6</v>
      </c>
      <c r="H32" s="53">
        <v>156.6</v>
      </c>
      <c r="I32" s="50"/>
      <c r="J32" s="18"/>
      <c r="K32" s="61" t="s">
        <v>12</v>
      </c>
      <c r="L32" s="71">
        <v>1969.1999999999998</v>
      </c>
      <c r="M32" s="71">
        <v>1948.8000000000002</v>
      </c>
      <c r="N32" s="71">
        <v>2067.6000000000004</v>
      </c>
      <c r="O32" s="71">
        <v>2018.3999999999999</v>
      </c>
      <c r="P32" s="71">
        <v>1947.6000000000001</v>
      </c>
      <c r="Q32" s="71">
        <v>1927.1999999999998</v>
      </c>
      <c r="R32" s="71">
        <v>1879.1999999999998</v>
      </c>
      <c r="S32" s="70"/>
    </row>
    <row r="33" spans="1:19" x14ac:dyDescent="0.35">
      <c r="A33" s="62" t="s">
        <v>13</v>
      </c>
      <c r="B33" s="63">
        <v>165.6</v>
      </c>
      <c r="C33" s="80">
        <v>163.9</v>
      </c>
      <c r="D33" s="63">
        <v>173.5</v>
      </c>
      <c r="E33" s="63">
        <v>169.9</v>
      </c>
      <c r="F33" s="63">
        <v>164</v>
      </c>
      <c r="G33" s="63">
        <v>161.5</v>
      </c>
      <c r="H33" s="63">
        <v>158.30000000000001</v>
      </c>
      <c r="I33" s="64"/>
      <c r="J33" s="18"/>
      <c r="K33" s="62" t="s">
        <v>13</v>
      </c>
      <c r="L33" s="73">
        <v>1987.1999999999998</v>
      </c>
      <c r="M33" s="73">
        <v>1966.8000000000002</v>
      </c>
      <c r="N33" s="73">
        <v>2082</v>
      </c>
      <c r="O33" s="73">
        <v>2038.8000000000002</v>
      </c>
      <c r="P33" s="73">
        <v>1968</v>
      </c>
      <c r="Q33" s="73">
        <v>1938</v>
      </c>
      <c r="R33" s="73">
        <v>1899.6000000000001</v>
      </c>
      <c r="S33" s="74"/>
    </row>
    <row r="34" spans="1:19" x14ac:dyDescent="0.35">
      <c r="A34" s="55" t="s">
        <v>183</v>
      </c>
      <c r="K34" s="55" t="s">
        <v>183</v>
      </c>
    </row>
    <row r="35" spans="1:19" x14ac:dyDescent="0.35">
      <c r="A35" s="55" t="s">
        <v>184</v>
      </c>
      <c r="K35" s="55" t="s">
        <v>206</v>
      </c>
    </row>
  </sheetData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xSplit="1" ySplit="3" topLeftCell="B17" activePane="bottomRight" state="frozen"/>
      <selection pane="topRight" activeCell="C1" sqref="C1"/>
      <selection pane="bottomLeft" activeCell="A6" sqref="A6"/>
      <selection pane="bottomRight" activeCell="B1" sqref="B1"/>
    </sheetView>
  </sheetViews>
  <sheetFormatPr defaultRowHeight="15.6" x14ac:dyDescent="0.35"/>
  <cols>
    <col min="1" max="10" width="12.6640625" customWidth="1"/>
  </cols>
  <sheetData>
    <row r="1" spans="1:10" x14ac:dyDescent="0.35">
      <c r="A1" s="49" t="s">
        <v>211</v>
      </c>
      <c r="B1" s="49"/>
      <c r="C1" s="49"/>
      <c r="D1" s="49"/>
      <c r="E1" s="49"/>
      <c r="F1" s="49"/>
      <c r="G1" s="49"/>
    </row>
    <row r="2" spans="1:10" ht="16.8" customHeight="1" x14ac:dyDescent="0.35">
      <c r="A2" s="87"/>
      <c r="B2" s="109" t="s">
        <v>188</v>
      </c>
      <c r="C2" s="109"/>
      <c r="D2" s="109"/>
      <c r="E2" s="109" t="s">
        <v>187</v>
      </c>
      <c r="F2" s="109"/>
      <c r="G2" s="109"/>
      <c r="H2" s="109" t="s">
        <v>185</v>
      </c>
      <c r="I2" s="109"/>
      <c r="J2" s="109"/>
    </row>
    <row r="3" spans="1:10" x14ac:dyDescent="0.35">
      <c r="A3" s="87"/>
      <c r="B3" s="88" t="s">
        <v>0</v>
      </c>
      <c r="C3" s="88" t="s">
        <v>1</v>
      </c>
      <c r="D3" s="89" t="s">
        <v>47</v>
      </c>
      <c r="E3" s="88" t="s">
        <v>0</v>
      </c>
      <c r="F3" s="88" t="s">
        <v>1</v>
      </c>
      <c r="G3" s="89" t="s">
        <v>47</v>
      </c>
      <c r="H3" s="88" t="s">
        <v>0</v>
      </c>
      <c r="I3" s="88" t="s">
        <v>1</v>
      </c>
      <c r="J3" s="89" t="s">
        <v>47</v>
      </c>
    </row>
    <row r="4" spans="1:10" x14ac:dyDescent="0.35">
      <c r="A4" s="83">
        <v>1980</v>
      </c>
      <c r="B4" s="82">
        <v>55</v>
      </c>
      <c r="C4" s="82">
        <v>52.2</v>
      </c>
      <c r="D4" s="82">
        <v>53.9</v>
      </c>
      <c r="E4" s="86">
        <f>B4*365/7</f>
        <v>2867.8571428571427</v>
      </c>
      <c r="F4" s="86">
        <f t="shared" ref="F4:F39" si="0">C4*365/7</f>
        <v>2721.8571428571427</v>
      </c>
      <c r="G4" s="86">
        <f t="shared" ref="G4:G39" si="1">D4*365/7</f>
        <v>2810.5</v>
      </c>
      <c r="H4" s="84">
        <v>8462</v>
      </c>
      <c r="I4" s="84">
        <v>5222</v>
      </c>
      <c r="J4" s="84">
        <v>13683</v>
      </c>
    </row>
    <row r="5" spans="1:10" x14ac:dyDescent="0.35">
      <c r="A5" s="83">
        <v>1981</v>
      </c>
      <c r="B5" s="82">
        <v>54.7</v>
      </c>
      <c r="C5" s="82">
        <v>51.9</v>
      </c>
      <c r="D5" s="82">
        <v>53.6</v>
      </c>
      <c r="E5" s="86">
        <f t="shared" ref="E5:E39" si="2">B5*365/7</f>
        <v>2852.2142857142858</v>
      </c>
      <c r="F5" s="86">
        <f t="shared" si="0"/>
        <v>2706.2142857142858</v>
      </c>
      <c r="G5" s="86">
        <f t="shared" si="1"/>
        <v>2794.8571428571427</v>
      </c>
      <c r="H5" s="84">
        <v>8679</v>
      </c>
      <c r="I5" s="84">
        <v>5345</v>
      </c>
      <c r="J5" s="84">
        <v>14023</v>
      </c>
    </row>
    <row r="6" spans="1:10" x14ac:dyDescent="0.35">
      <c r="A6" s="85">
        <v>1982</v>
      </c>
      <c r="B6" s="82">
        <v>57.1</v>
      </c>
      <c r="C6" s="82">
        <v>54.1</v>
      </c>
      <c r="D6" s="82">
        <v>55.9</v>
      </c>
      <c r="E6" s="86">
        <f t="shared" si="2"/>
        <v>2977.3571428571427</v>
      </c>
      <c r="F6" s="86">
        <f t="shared" si="0"/>
        <v>2820.9285714285716</v>
      </c>
      <c r="G6" s="86">
        <f t="shared" si="1"/>
        <v>2914.7857142857142</v>
      </c>
      <c r="H6" s="84">
        <v>8757</v>
      </c>
      <c r="I6" s="84">
        <v>5622</v>
      </c>
      <c r="J6" s="84">
        <v>14379</v>
      </c>
    </row>
    <row r="7" spans="1:10" x14ac:dyDescent="0.35">
      <c r="A7" s="8" t="s">
        <v>55</v>
      </c>
      <c r="B7" s="82">
        <v>56.5</v>
      </c>
      <c r="C7" s="82">
        <v>53.8</v>
      </c>
      <c r="D7" s="82">
        <v>55.4</v>
      </c>
      <c r="E7" s="86">
        <f t="shared" si="2"/>
        <v>2946.0714285714284</v>
      </c>
      <c r="F7" s="86">
        <f t="shared" si="0"/>
        <v>2805.2857142857142</v>
      </c>
      <c r="G7" s="86">
        <f t="shared" si="1"/>
        <v>2888.7142857142858</v>
      </c>
      <c r="H7" s="84">
        <v>8819</v>
      </c>
      <c r="I7" s="84">
        <v>5686</v>
      </c>
      <c r="J7" s="84">
        <v>14505</v>
      </c>
    </row>
    <row r="8" spans="1:10" x14ac:dyDescent="0.35">
      <c r="A8" s="8" t="s">
        <v>56</v>
      </c>
      <c r="B8" s="82">
        <v>56.2</v>
      </c>
      <c r="C8" s="82">
        <v>53.6</v>
      </c>
      <c r="D8" s="82">
        <v>55.1</v>
      </c>
      <c r="E8" s="86">
        <f t="shared" si="2"/>
        <v>2930.4285714285716</v>
      </c>
      <c r="F8" s="86">
        <f t="shared" si="0"/>
        <v>2794.8571428571427</v>
      </c>
      <c r="G8" s="86">
        <f t="shared" si="1"/>
        <v>2873.0714285714284</v>
      </c>
      <c r="H8" s="84">
        <v>8894</v>
      </c>
      <c r="I8" s="84">
        <v>5535</v>
      </c>
      <c r="J8" s="84">
        <v>14429</v>
      </c>
    </row>
    <row r="9" spans="1:10" x14ac:dyDescent="0.35">
      <c r="A9" s="8" t="s">
        <v>57</v>
      </c>
      <c r="B9" s="82">
        <v>56.2</v>
      </c>
      <c r="C9" s="82">
        <v>53.5</v>
      </c>
      <c r="D9" s="82">
        <v>55.1</v>
      </c>
      <c r="E9" s="86">
        <f t="shared" si="2"/>
        <v>2930.4285714285716</v>
      </c>
      <c r="F9" s="86">
        <f t="shared" si="0"/>
        <v>2789.6428571428573</v>
      </c>
      <c r="G9" s="86">
        <f t="shared" si="1"/>
        <v>2873.0714285714284</v>
      </c>
      <c r="H9" s="84">
        <v>9137</v>
      </c>
      <c r="I9" s="84">
        <v>5833</v>
      </c>
      <c r="J9" s="84">
        <v>14970</v>
      </c>
    </row>
    <row r="10" spans="1:10" x14ac:dyDescent="0.35">
      <c r="A10" s="8" t="s">
        <v>48</v>
      </c>
      <c r="B10" s="82">
        <v>55</v>
      </c>
      <c r="C10" s="82">
        <v>52.1</v>
      </c>
      <c r="D10" s="82">
        <v>53.9</v>
      </c>
      <c r="E10" s="86">
        <f t="shared" si="2"/>
        <v>2867.8571428571427</v>
      </c>
      <c r="F10" s="86">
        <f t="shared" si="0"/>
        <v>2716.6428571428573</v>
      </c>
      <c r="G10" s="86">
        <f t="shared" si="1"/>
        <v>2810.5</v>
      </c>
      <c r="H10" s="84">
        <v>9339</v>
      </c>
      <c r="I10" s="84">
        <v>6165</v>
      </c>
      <c r="J10" s="84">
        <v>15505</v>
      </c>
    </row>
    <row r="11" spans="1:10" x14ac:dyDescent="0.35">
      <c r="A11" s="3" t="s">
        <v>49</v>
      </c>
      <c r="B11" s="82">
        <v>56.7</v>
      </c>
      <c r="C11" s="82">
        <v>53.5</v>
      </c>
      <c r="D11" s="82">
        <v>55.4</v>
      </c>
      <c r="E11" s="86">
        <f t="shared" si="2"/>
        <v>2956.5</v>
      </c>
      <c r="F11" s="86">
        <f t="shared" si="0"/>
        <v>2789.6428571428573</v>
      </c>
      <c r="G11" s="86">
        <f t="shared" si="1"/>
        <v>2888.7142857142858</v>
      </c>
      <c r="H11" s="84">
        <v>9741</v>
      </c>
      <c r="I11" s="84">
        <v>6613</v>
      </c>
      <c r="J11" s="84">
        <v>16354</v>
      </c>
    </row>
    <row r="12" spans="1:10" x14ac:dyDescent="0.35">
      <c r="A12" s="3" t="s">
        <v>50</v>
      </c>
      <c r="B12" s="82">
        <v>57.3</v>
      </c>
      <c r="C12" s="82">
        <v>53.6</v>
      </c>
      <c r="D12" s="82">
        <v>55.8</v>
      </c>
      <c r="E12" s="86">
        <f t="shared" si="2"/>
        <v>2987.7857142857142</v>
      </c>
      <c r="F12" s="86">
        <f t="shared" si="0"/>
        <v>2794.8571428571427</v>
      </c>
      <c r="G12" s="86">
        <f t="shared" si="1"/>
        <v>2909.5714285714284</v>
      </c>
      <c r="H12" s="84">
        <v>10099</v>
      </c>
      <c r="I12" s="84">
        <v>6771</v>
      </c>
      <c r="J12" s="84">
        <v>16869</v>
      </c>
    </row>
    <row r="13" spans="1:10" x14ac:dyDescent="0.35">
      <c r="A13" s="3" t="s">
        <v>51</v>
      </c>
      <c r="B13" s="82">
        <v>56.1</v>
      </c>
      <c r="C13" s="82">
        <v>52.3</v>
      </c>
      <c r="D13" s="82">
        <v>54.5</v>
      </c>
      <c r="E13" s="86">
        <f t="shared" si="2"/>
        <v>2925.2142857142858</v>
      </c>
      <c r="F13" s="86">
        <f t="shared" si="0"/>
        <v>2727.0714285714284</v>
      </c>
      <c r="G13" s="86">
        <f t="shared" si="1"/>
        <v>2841.7857142857142</v>
      </c>
      <c r="H13" s="84">
        <v>10409</v>
      </c>
      <c r="I13" s="84">
        <v>7152</v>
      </c>
      <c r="J13" s="84">
        <v>17560</v>
      </c>
    </row>
    <row r="14" spans="1:10" x14ac:dyDescent="0.35">
      <c r="A14" s="3" t="s">
        <v>52</v>
      </c>
      <c r="B14" s="82">
        <v>55.4</v>
      </c>
      <c r="C14" s="82">
        <v>51.4</v>
      </c>
      <c r="D14" s="82">
        <v>53.8</v>
      </c>
      <c r="E14" s="86">
        <f t="shared" si="2"/>
        <v>2888.7142857142858</v>
      </c>
      <c r="F14" s="86">
        <f t="shared" si="0"/>
        <v>2680.1428571428573</v>
      </c>
      <c r="G14" s="86">
        <f t="shared" si="1"/>
        <v>2805.2857142857142</v>
      </c>
      <c r="H14" s="84">
        <v>10709</v>
      </c>
      <c r="I14" s="84">
        <v>7376</v>
      </c>
      <c r="J14" s="84">
        <v>18085</v>
      </c>
    </row>
    <row r="15" spans="1:10" x14ac:dyDescent="0.35">
      <c r="A15" s="3" t="s">
        <v>53</v>
      </c>
      <c r="B15" s="82">
        <v>55.2</v>
      </c>
      <c r="C15" s="82">
        <v>50.7</v>
      </c>
      <c r="D15" s="82">
        <v>53.4</v>
      </c>
      <c r="E15" s="86">
        <f t="shared" si="2"/>
        <v>2878.2857142857142</v>
      </c>
      <c r="F15" s="86">
        <f t="shared" si="0"/>
        <v>2643.6428571428573</v>
      </c>
      <c r="G15" s="86">
        <f t="shared" si="1"/>
        <v>2784.4285714285716</v>
      </c>
      <c r="H15" s="84">
        <v>11120</v>
      </c>
      <c r="I15" s="84">
        <v>7529</v>
      </c>
      <c r="J15" s="84">
        <v>18649</v>
      </c>
    </row>
    <row r="16" spans="1:10" x14ac:dyDescent="0.35">
      <c r="A16" s="3" t="s">
        <v>54</v>
      </c>
      <c r="B16" s="82">
        <v>54.3</v>
      </c>
      <c r="C16" s="82">
        <v>49.8</v>
      </c>
      <c r="D16" s="82">
        <v>52.5</v>
      </c>
      <c r="E16" s="86">
        <f t="shared" si="2"/>
        <v>2831.3571428571427</v>
      </c>
      <c r="F16" s="86">
        <f t="shared" si="0"/>
        <v>2596.7142857142858</v>
      </c>
      <c r="G16" s="86">
        <f t="shared" si="1"/>
        <v>2737.5</v>
      </c>
      <c r="H16" s="84">
        <v>11370</v>
      </c>
      <c r="I16" s="84">
        <v>7640</v>
      </c>
      <c r="J16" s="84">
        <v>19009</v>
      </c>
    </row>
    <row r="17" spans="1:10" x14ac:dyDescent="0.35">
      <c r="A17" s="2" t="s">
        <v>40</v>
      </c>
      <c r="B17" s="82">
        <v>54.5</v>
      </c>
      <c r="C17" s="82">
        <v>50.1</v>
      </c>
      <c r="D17" s="82">
        <v>52.7</v>
      </c>
      <c r="E17" s="86">
        <f t="shared" si="2"/>
        <v>2841.7857142857142</v>
      </c>
      <c r="F17" s="86">
        <f t="shared" si="0"/>
        <v>2612.3571428571427</v>
      </c>
      <c r="G17" s="86">
        <f t="shared" si="1"/>
        <v>2747.9285714285716</v>
      </c>
      <c r="H17" s="84">
        <v>11490</v>
      </c>
      <c r="I17" s="84">
        <v>7745</v>
      </c>
      <c r="J17" s="84">
        <v>19234</v>
      </c>
    </row>
    <row r="18" spans="1:10" x14ac:dyDescent="0.35">
      <c r="A18" s="2" t="s">
        <v>41</v>
      </c>
      <c r="B18" s="82">
        <v>54.1</v>
      </c>
      <c r="C18" s="82">
        <v>49.9</v>
      </c>
      <c r="D18" s="82">
        <v>52.4</v>
      </c>
      <c r="E18" s="86">
        <f t="shared" si="2"/>
        <v>2820.9285714285716</v>
      </c>
      <c r="F18" s="86">
        <f t="shared" si="0"/>
        <v>2601.9285714285716</v>
      </c>
      <c r="G18" s="86">
        <f t="shared" si="1"/>
        <v>2732.2857142857142</v>
      </c>
      <c r="H18" s="84">
        <v>11829</v>
      </c>
      <c r="I18" s="84">
        <v>8020</v>
      </c>
      <c r="J18" s="84">
        <v>19848</v>
      </c>
    </row>
    <row r="19" spans="1:10" x14ac:dyDescent="0.35">
      <c r="A19" s="2" t="s">
        <v>42</v>
      </c>
      <c r="B19" s="82">
        <v>54.2</v>
      </c>
      <c r="C19" s="82">
        <v>50</v>
      </c>
      <c r="D19" s="82">
        <v>52.5</v>
      </c>
      <c r="E19" s="86">
        <f t="shared" si="2"/>
        <v>2826.1428571428573</v>
      </c>
      <c r="F19" s="86">
        <f t="shared" si="0"/>
        <v>2607.1428571428573</v>
      </c>
      <c r="G19" s="86">
        <f t="shared" si="1"/>
        <v>2737.5</v>
      </c>
      <c r="H19" s="84">
        <v>12147</v>
      </c>
      <c r="I19" s="84">
        <v>8267</v>
      </c>
      <c r="J19" s="84">
        <v>20414</v>
      </c>
    </row>
    <row r="20" spans="1:10" x14ac:dyDescent="0.35">
      <c r="A20" s="2" t="s">
        <v>43</v>
      </c>
      <c r="B20" s="82">
        <v>54</v>
      </c>
      <c r="C20" s="82">
        <v>49.9</v>
      </c>
      <c r="D20" s="82">
        <v>52.3</v>
      </c>
      <c r="E20" s="86">
        <f t="shared" si="2"/>
        <v>2815.7142857142858</v>
      </c>
      <c r="F20" s="86">
        <f t="shared" si="0"/>
        <v>2601.9285714285716</v>
      </c>
      <c r="G20" s="86">
        <f t="shared" si="1"/>
        <v>2727.0714285714284</v>
      </c>
      <c r="H20" s="84">
        <v>12351</v>
      </c>
      <c r="I20" s="84">
        <v>8502</v>
      </c>
      <c r="J20" s="84">
        <v>20853</v>
      </c>
    </row>
    <row r="21" spans="1:10" x14ac:dyDescent="0.35">
      <c r="A21" s="2" t="s">
        <v>44</v>
      </c>
      <c r="B21" s="82">
        <v>53</v>
      </c>
      <c r="C21" s="82">
        <v>49.1</v>
      </c>
      <c r="D21" s="82">
        <v>51.4</v>
      </c>
      <c r="E21" s="86">
        <f t="shared" si="2"/>
        <v>2763.5714285714284</v>
      </c>
      <c r="F21" s="86">
        <f t="shared" si="0"/>
        <v>2560.2142857142858</v>
      </c>
      <c r="G21" s="86">
        <f t="shared" si="1"/>
        <v>2680.1428571428573</v>
      </c>
      <c r="H21" s="84">
        <v>12483</v>
      </c>
      <c r="I21" s="84">
        <v>8731</v>
      </c>
      <c r="J21" s="84">
        <v>21214</v>
      </c>
    </row>
    <row r="22" spans="1:10" x14ac:dyDescent="0.35">
      <c r="A22" s="2" t="s">
        <v>45</v>
      </c>
      <c r="B22" s="82">
        <v>51.4</v>
      </c>
      <c r="C22" s="82">
        <v>48.3</v>
      </c>
      <c r="D22" s="82">
        <v>50.1</v>
      </c>
      <c r="E22" s="86">
        <f t="shared" si="2"/>
        <v>2680.1428571428573</v>
      </c>
      <c r="F22" s="86">
        <f t="shared" si="0"/>
        <v>2518.5</v>
      </c>
      <c r="G22" s="86">
        <f t="shared" si="1"/>
        <v>2612.3571428571427</v>
      </c>
      <c r="H22" s="84">
        <v>11847</v>
      </c>
      <c r="I22" s="84">
        <v>8090</v>
      </c>
      <c r="J22" s="84">
        <v>19938</v>
      </c>
    </row>
    <row r="23" spans="1:10" x14ac:dyDescent="0.35">
      <c r="A23" s="2" t="s">
        <v>46</v>
      </c>
      <c r="B23" s="82">
        <v>52</v>
      </c>
      <c r="C23" s="82">
        <v>48.2</v>
      </c>
      <c r="D23" s="82">
        <v>50.4</v>
      </c>
      <c r="E23" s="86">
        <f t="shared" si="2"/>
        <v>2711.4285714285716</v>
      </c>
      <c r="F23" s="86">
        <f t="shared" si="0"/>
        <v>2513.2857142857142</v>
      </c>
      <c r="G23" s="86">
        <f t="shared" si="1"/>
        <v>2628</v>
      </c>
      <c r="H23" s="84">
        <v>11954</v>
      </c>
      <c r="I23" s="84">
        <v>8337</v>
      </c>
      <c r="J23" s="84">
        <v>20291</v>
      </c>
    </row>
    <row r="24" spans="1:10" x14ac:dyDescent="0.35">
      <c r="A24" s="2" t="s">
        <v>36</v>
      </c>
      <c r="B24" s="82">
        <v>52.2</v>
      </c>
      <c r="C24" s="82">
        <v>48.3</v>
      </c>
      <c r="D24" s="82">
        <v>50.6</v>
      </c>
      <c r="E24" s="86">
        <f t="shared" si="2"/>
        <v>2721.8571428571427</v>
      </c>
      <c r="F24" s="86">
        <f t="shared" si="0"/>
        <v>2518.5</v>
      </c>
      <c r="G24" s="86">
        <f t="shared" si="1"/>
        <v>2638.4285714285716</v>
      </c>
      <c r="H24" s="84">
        <v>12387</v>
      </c>
      <c r="I24" s="84">
        <v>8769</v>
      </c>
      <c r="J24" s="84">
        <v>21156</v>
      </c>
    </row>
    <row r="25" spans="1:10" x14ac:dyDescent="0.35">
      <c r="A25" s="2" t="s">
        <v>37</v>
      </c>
      <c r="B25" s="82">
        <v>52.2</v>
      </c>
      <c r="C25" s="82">
        <v>47.9</v>
      </c>
      <c r="D25" s="82">
        <v>50.4</v>
      </c>
      <c r="E25" s="86">
        <f t="shared" si="2"/>
        <v>2721.8571428571427</v>
      </c>
      <c r="F25" s="86">
        <f t="shared" si="0"/>
        <v>2497.6428571428573</v>
      </c>
      <c r="G25" s="86">
        <f t="shared" si="1"/>
        <v>2628</v>
      </c>
      <c r="H25" s="84">
        <v>12581</v>
      </c>
      <c r="I25" s="84">
        <v>8991</v>
      </c>
      <c r="J25" s="84">
        <v>21572</v>
      </c>
    </row>
    <row r="26" spans="1:10" x14ac:dyDescent="0.35">
      <c r="A26" s="2" t="s">
        <v>38</v>
      </c>
      <c r="B26" s="82">
        <v>51.6</v>
      </c>
      <c r="C26" s="82">
        <v>47.3</v>
      </c>
      <c r="D26" s="82">
        <v>49.8</v>
      </c>
      <c r="E26" s="86">
        <f t="shared" si="2"/>
        <v>2690.5714285714284</v>
      </c>
      <c r="F26" s="86">
        <f t="shared" si="0"/>
        <v>2466.3571428571427</v>
      </c>
      <c r="G26" s="86">
        <f t="shared" si="1"/>
        <v>2596.7142857142858</v>
      </c>
      <c r="H26" s="84">
        <v>12944</v>
      </c>
      <c r="I26" s="84">
        <v>9225</v>
      </c>
      <c r="J26" s="84">
        <v>22169</v>
      </c>
    </row>
    <row r="27" spans="1:10" x14ac:dyDescent="0.35">
      <c r="A27" s="2" t="s">
        <v>39</v>
      </c>
      <c r="B27" s="82">
        <v>50.9</v>
      </c>
      <c r="C27" s="82">
        <v>46.5</v>
      </c>
      <c r="D27" s="82">
        <v>49.1</v>
      </c>
      <c r="E27" s="86">
        <f t="shared" si="2"/>
        <v>2654.0714285714284</v>
      </c>
      <c r="F27" s="86">
        <f t="shared" si="0"/>
        <v>2424.6428571428573</v>
      </c>
      <c r="G27" s="86">
        <f t="shared" si="1"/>
        <v>2560.2142857142858</v>
      </c>
      <c r="H27" s="84">
        <v>13031</v>
      </c>
      <c r="I27" s="84">
        <v>9108</v>
      </c>
      <c r="J27" s="84">
        <v>22139</v>
      </c>
    </row>
    <row r="28" spans="1:10" x14ac:dyDescent="0.35">
      <c r="A28" s="2" t="s">
        <v>2</v>
      </c>
      <c r="B28" s="82">
        <v>50.5</v>
      </c>
      <c r="C28" s="82">
        <v>46.1</v>
      </c>
      <c r="D28" s="82">
        <v>48.7</v>
      </c>
      <c r="E28" s="86">
        <f t="shared" si="2"/>
        <v>2633.2142857142858</v>
      </c>
      <c r="F28" s="86">
        <f t="shared" si="0"/>
        <v>2403.7857142857142</v>
      </c>
      <c r="G28" s="86">
        <f t="shared" si="1"/>
        <v>2539.3571428571427</v>
      </c>
      <c r="H28" s="84">
        <v>13193</v>
      </c>
      <c r="I28" s="84">
        <v>9364</v>
      </c>
      <c r="J28" s="84">
        <v>22557</v>
      </c>
    </row>
    <row r="29" spans="1:10" x14ac:dyDescent="0.35">
      <c r="A29" s="2" t="s">
        <v>3</v>
      </c>
      <c r="B29" s="82">
        <v>49.7</v>
      </c>
      <c r="C29" s="82">
        <v>45.7</v>
      </c>
      <c r="D29" s="82">
        <v>48.1</v>
      </c>
      <c r="E29" s="86">
        <f t="shared" si="2"/>
        <v>2591.5</v>
      </c>
      <c r="F29" s="86">
        <f t="shared" si="0"/>
        <v>2382.9285714285716</v>
      </c>
      <c r="G29" s="86">
        <f t="shared" si="1"/>
        <v>2508.0714285714284</v>
      </c>
      <c r="H29" s="84">
        <v>13330</v>
      </c>
      <c r="I29" s="84">
        <v>9526</v>
      </c>
      <c r="J29" s="84">
        <v>22856</v>
      </c>
    </row>
    <row r="30" spans="1:10" x14ac:dyDescent="0.35">
      <c r="A30" s="2" t="s">
        <v>4</v>
      </c>
      <c r="B30" s="82">
        <v>49.6</v>
      </c>
      <c r="C30" s="82">
        <v>45.4</v>
      </c>
      <c r="D30" s="82">
        <v>47.9</v>
      </c>
      <c r="E30" s="86">
        <f t="shared" si="2"/>
        <v>2586.2857142857142</v>
      </c>
      <c r="F30" s="86">
        <f t="shared" si="0"/>
        <v>2367.2857142857142</v>
      </c>
      <c r="G30" s="86">
        <f t="shared" si="1"/>
        <v>2497.6428571428573</v>
      </c>
      <c r="H30" s="84">
        <v>13444</v>
      </c>
      <c r="I30" s="84">
        <v>9706</v>
      </c>
      <c r="J30" s="84">
        <v>23151</v>
      </c>
    </row>
    <row r="31" spans="1:10" x14ac:dyDescent="0.35">
      <c r="A31" s="2" t="s">
        <v>5</v>
      </c>
      <c r="B31" s="82">
        <v>48.9</v>
      </c>
      <c r="C31" s="82">
        <v>44.6</v>
      </c>
      <c r="D31" s="82">
        <v>47.1</v>
      </c>
      <c r="E31" s="86">
        <f t="shared" si="2"/>
        <v>2549.7857142857142</v>
      </c>
      <c r="F31" s="86">
        <f t="shared" si="0"/>
        <v>2325.5714285714284</v>
      </c>
      <c r="G31" s="86">
        <f t="shared" si="1"/>
        <v>2455.9285714285716</v>
      </c>
      <c r="H31" s="84">
        <v>13607</v>
      </c>
      <c r="I31" s="84">
        <v>9826</v>
      </c>
      <c r="J31" s="84">
        <v>23433</v>
      </c>
    </row>
    <row r="32" spans="1:10" x14ac:dyDescent="0.35">
      <c r="A32" s="2" t="s">
        <v>6</v>
      </c>
      <c r="B32" s="82">
        <v>47.8</v>
      </c>
      <c r="C32" s="82">
        <v>43.4</v>
      </c>
      <c r="D32" s="82">
        <v>46</v>
      </c>
      <c r="E32" s="86">
        <f t="shared" si="2"/>
        <v>2492.4285714285716</v>
      </c>
      <c r="F32" s="86">
        <f t="shared" si="0"/>
        <v>2263</v>
      </c>
      <c r="G32" s="86">
        <f t="shared" si="1"/>
        <v>2398.5714285714284</v>
      </c>
      <c r="H32" s="84">
        <v>13703</v>
      </c>
      <c r="I32" s="84">
        <v>9874</v>
      </c>
      <c r="J32" s="84">
        <v>23577</v>
      </c>
    </row>
    <row r="33" spans="1:10" x14ac:dyDescent="0.35">
      <c r="A33" s="2" t="s">
        <v>7</v>
      </c>
      <c r="B33" s="82">
        <v>47.9</v>
      </c>
      <c r="C33" s="82">
        <v>43.1</v>
      </c>
      <c r="D33" s="82">
        <v>45.9</v>
      </c>
      <c r="E33" s="86">
        <f t="shared" si="2"/>
        <v>2497.6428571428573</v>
      </c>
      <c r="F33" s="86">
        <f t="shared" si="0"/>
        <v>2247.3571428571427</v>
      </c>
      <c r="G33" s="86">
        <f t="shared" si="1"/>
        <v>2393.3571428571427</v>
      </c>
      <c r="H33" s="84">
        <v>13734</v>
      </c>
      <c r="I33" s="84">
        <v>9772</v>
      </c>
      <c r="J33" s="84">
        <v>23506</v>
      </c>
    </row>
    <row r="34" spans="1:10" x14ac:dyDescent="0.35">
      <c r="A34" s="2" t="s">
        <v>8</v>
      </c>
      <c r="B34" s="82">
        <v>47.3</v>
      </c>
      <c r="C34" s="82">
        <v>42</v>
      </c>
      <c r="D34" s="82">
        <v>45.1</v>
      </c>
      <c r="E34" s="86">
        <f t="shared" si="2"/>
        <v>2466.3571428571427</v>
      </c>
      <c r="F34" s="86">
        <f t="shared" si="0"/>
        <v>2190</v>
      </c>
      <c r="G34" s="86">
        <f t="shared" si="1"/>
        <v>2351.6428571428573</v>
      </c>
      <c r="H34" s="84">
        <v>13915</v>
      </c>
      <c r="I34" s="84">
        <v>9914</v>
      </c>
      <c r="J34" s="84">
        <v>23829</v>
      </c>
    </row>
    <row r="35" spans="1:10" x14ac:dyDescent="0.35">
      <c r="A35" s="2" t="s">
        <v>9</v>
      </c>
      <c r="B35" s="82">
        <v>46.1</v>
      </c>
      <c r="C35" s="82">
        <v>40.700000000000003</v>
      </c>
      <c r="D35" s="82">
        <v>43.9</v>
      </c>
      <c r="E35" s="86">
        <f t="shared" si="2"/>
        <v>2403.7857142857142</v>
      </c>
      <c r="F35" s="86">
        <f t="shared" si="0"/>
        <v>2122.2142857142858</v>
      </c>
      <c r="G35" s="86">
        <f t="shared" si="1"/>
        <v>2289.0714285714284</v>
      </c>
      <c r="H35" s="84">
        <v>14153</v>
      </c>
      <c r="I35" s="84">
        <v>10091</v>
      </c>
      <c r="J35" s="84">
        <v>24244</v>
      </c>
    </row>
    <row r="36" spans="1:10" x14ac:dyDescent="0.35">
      <c r="A36" s="2" t="s">
        <v>10</v>
      </c>
      <c r="B36" s="82">
        <v>46.9</v>
      </c>
      <c r="C36" s="82">
        <v>41.4</v>
      </c>
      <c r="D36" s="82">
        <v>44.6</v>
      </c>
      <c r="E36" s="86">
        <f t="shared" si="2"/>
        <v>2445.5</v>
      </c>
      <c r="F36" s="86">
        <f t="shared" si="0"/>
        <v>2158.7142857142858</v>
      </c>
      <c r="G36" s="86">
        <f t="shared" si="1"/>
        <v>2325.5714285714284</v>
      </c>
      <c r="H36" s="84">
        <v>14387</v>
      </c>
      <c r="I36" s="84">
        <v>10294</v>
      </c>
      <c r="J36" s="84">
        <v>24681</v>
      </c>
    </row>
    <row r="37" spans="1:10" x14ac:dyDescent="0.35">
      <c r="A37" s="2" t="s">
        <v>11</v>
      </c>
      <c r="B37" s="82">
        <v>45.3</v>
      </c>
      <c r="C37" s="82">
        <v>40</v>
      </c>
      <c r="D37" s="82">
        <v>43.1</v>
      </c>
      <c r="E37" s="86">
        <f t="shared" si="2"/>
        <v>2362.0714285714284</v>
      </c>
      <c r="F37" s="86">
        <f t="shared" si="0"/>
        <v>2085.7142857142858</v>
      </c>
      <c r="G37" s="86">
        <f t="shared" si="1"/>
        <v>2247.3571428571427</v>
      </c>
      <c r="H37" s="84">
        <v>14573</v>
      </c>
      <c r="I37" s="84">
        <v>10494</v>
      </c>
      <c r="J37" s="84">
        <v>25066</v>
      </c>
    </row>
    <row r="38" spans="1:10" x14ac:dyDescent="0.35">
      <c r="A38" s="2" t="s">
        <v>12</v>
      </c>
      <c r="B38" s="82">
        <v>46.2</v>
      </c>
      <c r="C38" s="82">
        <v>40.6</v>
      </c>
      <c r="D38" s="82">
        <v>43.8</v>
      </c>
      <c r="E38" s="86">
        <f t="shared" si="2"/>
        <v>2409</v>
      </c>
      <c r="F38" s="86">
        <f t="shared" si="0"/>
        <v>2117</v>
      </c>
      <c r="G38" s="86">
        <f t="shared" si="1"/>
        <v>2283.8571428571427</v>
      </c>
      <c r="H38" s="84">
        <v>14839</v>
      </c>
      <c r="I38" s="84">
        <v>10761</v>
      </c>
      <c r="J38" s="84">
        <v>25599</v>
      </c>
    </row>
    <row r="39" spans="1:10" x14ac:dyDescent="0.35">
      <c r="A39" s="2" t="s">
        <v>13</v>
      </c>
      <c r="B39" s="82">
        <v>46</v>
      </c>
      <c r="C39" s="82">
        <v>40.4</v>
      </c>
      <c r="D39" s="82">
        <v>43.6</v>
      </c>
      <c r="E39" s="86">
        <f t="shared" si="2"/>
        <v>2398.5714285714284</v>
      </c>
      <c r="F39" s="86">
        <f t="shared" si="0"/>
        <v>2106.5714285714284</v>
      </c>
      <c r="G39" s="86">
        <f t="shared" si="1"/>
        <v>2273.4285714285716</v>
      </c>
      <c r="H39" s="84">
        <v>14971</v>
      </c>
      <c r="I39" s="84">
        <v>10965</v>
      </c>
      <c r="J39" s="84">
        <v>25936</v>
      </c>
    </row>
    <row r="40" spans="1:10" x14ac:dyDescent="0.35">
      <c r="A40" s="81" t="s">
        <v>186</v>
      </c>
    </row>
    <row r="41" spans="1:10" x14ac:dyDescent="0.35">
      <c r="A41" s="81" t="s">
        <v>189</v>
      </c>
    </row>
  </sheetData>
  <mergeCells count="3">
    <mergeCell ref="E2:G2"/>
    <mergeCell ref="H2:J2"/>
    <mergeCell ref="B2:D2"/>
  </mergeCells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pane xSplit="1" ySplit="3" topLeftCell="B4" activePane="bottomRight" state="frozen"/>
      <selection pane="topRight" activeCell="C1" sqref="C1"/>
      <selection pane="bottomLeft" activeCell="A6" sqref="A6"/>
      <selection pane="bottomRight" activeCell="C11" sqref="C11"/>
    </sheetView>
  </sheetViews>
  <sheetFormatPr defaultRowHeight="15.6" x14ac:dyDescent="0.35"/>
  <cols>
    <col min="1" max="10" width="12.6640625" customWidth="1"/>
  </cols>
  <sheetData>
    <row r="1" spans="1:10" x14ac:dyDescent="0.35">
      <c r="A1" s="49" t="s">
        <v>212</v>
      </c>
    </row>
    <row r="2" spans="1:10" ht="13.5" customHeight="1" x14ac:dyDescent="0.35">
      <c r="A2" s="110"/>
      <c r="B2" s="117" t="s">
        <v>191</v>
      </c>
      <c r="C2" s="118"/>
      <c r="D2" s="118"/>
      <c r="E2" s="117" t="s">
        <v>192</v>
      </c>
      <c r="F2" s="118"/>
      <c r="G2" s="118"/>
      <c r="H2" s="118" t="s">
        <v>255</v>
      </c>
      <c r="I2" s="118"/>
      <c r="J2" s="118"/>
    </row>
    <row r="3" spans="1:10" x14ac:dyDescent="0.35">
      <c r="A3" s="111"/>
      <c r="B3" s="88" t="s">
        <v>0</v>
      </c>
      <c r="C3" s="88" t="s">
        <v>1</v>
      </c>
      <c r="D3" s="89" t="s">
        <v>47</v>
      </c>
      <c r="E3" s="88" t="s">
        <v>0</v>
      </c>
      <c r="F3" s="88" t="s">
        <v>1</v>
      </c>
      <c r="G3" s="89" t="s">
        <v>47</v>
      </c>
      <c r="H3" s="88" t="s">
        <v>0</v>
      </c>
      <c r="I3" s="88" t="s">
        <v>1</v>
      </c>
      <c r="J3" s="89" t="s">
        <v>47</v>
      </c>
    </row>
    <row r="4" spans="1:10" x14ac:dyDescent="0.35">
      <c r="A4" s="8" t="s">
        <v>48</v>
      </c>
      <c r="B4" s="4">
        <v>55.706463510406167</v>
      </c>
      <c r="C4" s="4">
        <v>53.660382576929955</v>
      </c>
      <c r="D4" s="4">
        <v>54.987725385313396</v>
      </c>
      <c r="E4" s="86">
        <f>B4*365/7</f>
        <v>2904.6941687568933</v>
      </c>
      <c r="F4" s="86">
        <f t="shared" ref="F4:F33" si="0">C4*365/7</f>
        <v>2798.0056629399191</v>
      </c>
      <c r="G4" s="86">
        <f t="shared" ref="G4:G33" si="1">D4*365/7</f>
        <v>2867.2171093770557</v>
      </c>
      <c r="H4" s="5">
        <v>5470.5135023335406</v>
      </c>
      <c r="I4" s="5">
        <v>2962.2088530000588</v>
      </c>
      <c r="J4" s="5">
        <v>8432.7223553342283</v>
      </c>
    </row>
    <row r="5" spans="1:10" x14ac:dyDescent="0.35">
      <c r="A5" s="3" t="s">
        <v>49</v>
      </c>
      <c r="B5" s="4">
        <v>57.338450202932243</v>
      </c>
      <c r="C5" s="4">
        <v>54.873015504724407</v>
      </c>
      <c r="D5" s="4">
        <v>56.448374608470054</v>
      </c>
      <c r="E5" s="86">
        <f t="shared" ref="E5:E33" si="2">B5*365/7</f>
        <v>2989.790617724324</v>
      </c>
      <c r="F5" s="86">
        <f t="shared" si="0"/>
        <v>2861.2358084606299</v>
      </c>
      <c r="G5" s="86">
        <f t="shared" si="1"/>
        <v>2943.3795331559386</v>
      </c>
      <c r="H5" s="5">
        <v>5872.5019491620578</v>
      </c>
      <c r="I5" s="5">
        <v>3317.9550306664646</v>
      </c>
      <c r="J5" s="5">
        <v>9190.4569798302</v>
      </c>
    </row>
    <row r="6" spans="1:10" x14ac:dyDescent="0.35">
      <c r="A6" s="3" t="s">
        <v>50</v>
      </c>
      <c r="B6" s="4">
        <v>57.370736019586204</v>
      </c>
      <c r="C6" s="4">
        <v>54.309134104234055</v>
      </c>
      <c r="D6" s="4">
        <v>56.266098644020374</v>
      </c>
      <c r="E6" s="86">
        <f t="shared" si="2"/>
        <v>2991.4740924498519</v>
      </c>
      <c r="F6" s="86">
        <f t="shared" si="0"/>
        <v>2831.833421149347</v>
      </c>
      <c r="G6" s="86">
        <f t="shared" si="1"/>
        <v>2933.8751435810623</v>
      </c>
      <c r="H6" s="5">
        <v>6142.4075829999192</v>
      </c>
      <c r="I6" s="5">
        <v>3467.1721710831916</v>
      </c>
      <c r="J6" s="5">
        <v>9609.579754080014</v>
      </c>
    </row>
    <row r="7" spans="1:10" x14ac:dyDescent="0.35">
      <c r="A7" s="3" t="s">
        <v>51</v>
      </c>
      <c r="B7" s="4">
        <v>56.001011335256095</v>
      </c>
      <c r="C7" s="4">
        <v>51.810548969985099</v>
      </c>
      <c r="D7" s="4">
        <v>54.407884557988481</v>
      </c>
      <c r="E7" s="86">
        <f t="shared" si="2"/>
        <v>2920.0527339097821</v>
      </c>
      <c r="F7" s="86">
        <f t="shared" si="0"/>
        <v>2701.5500534349371</v>
      </c>
      <c r="G7" s="86">
        <f t="shared" si="1"/>
        <v>2836.9825519522565</v>
      </c>
      <c r="H7" s="5">
        <v>6439.6792550827149</v>
      </c>
      <c r="I7" s="5">
        <v>3949.9037034999628</v>
      </c>
      <c r="J7" s="5">
        <v>10389.58295858147</v>
      </c>
    </row>
    <row r="8" spans="1:10" x14ac:dyDescent="0.35">
      <c r="A8" s="3" t="s">
        <v>52</v>
      </c>
      <c r="B8" s="4">
        <v>55.070014122747338</v>
      </c>
      <c r="C8" s="4">
        <v>50.706608092787341</v>
      </c>
      <c r="D8" s="4">
        <v>53.400155437369413</v>
      </c>
      <c r="E8" s="86">
        <f t="shared" si="2"/>
        <v>2871.50787925754</v>
      </c>
      <c r="F8" s="86">
        <f t="shared" si="0"/>
        <v>2643.9874219810545</v>
      </c>
      <c r="G8" s="86">
        <f t="shared" si="1"/>
        <v>2784.4366763771191</v>
      </c>
      <c r="H8" s="5">
        <v>6759.3516673318509</v>
      </c>
      <c r="I8" s="5">
        <v>4190.4450322507601</v>
      </c>
      <c r="J8" s="5">
        <v>10949.796699581273</v>
      </c>
    </row>
    <row r="9" spans="1:10" x14ac:dyDescent="0.35">
      <c r="A9" s="3" t="s">
        <v>53</v>
      </c>
      <c r="B9" s="4">
        <v>54.72527524722863</v>
      </c>
      <c r="C9" s="4">
        <v>49.548304783240177</v>
      </c>
      <c r="D9" s="4">
        <v>52.761175470105144</v>
      </c>
      <c r="E9" s="86">
        <f t="shared" si="2"/>
        <v>2853.5322093197788</v>
      </c>
      <c r="F9" s="86">
        <f t="shared" si="0"/>
        <v>2583.5901779832379</v>
      </c>
      <c r="G9" s="86">
        <f t="shared" si="1"/>
        <v>2751.1184352269111</v>
      </c>
      <c r="H9" s="5">
        <v>7260.3333022492279</v>
      </c>
      <c r="I9" s="5">
        <v>4438.4042840833563</v>
      </c>
      <c r="J9" s="5">
        <v>11698.73758633503</v>
      </c>
    </row>
    <row r="10" spans="1:10" x14ac:dyDescent="0.35">
      <c r="A10" s="3" t="s">
        <v>54</v>
      </c>
      <c r="B10" s="4">
        <v>53.668656423488862</v>
      </c>
      <c r="C10" s="4">
        <v>48.531994092224956</v>
      </c>
      <c r="D10" s="4">
        <v>51.725016564167866</v>
      </c>
      <c r="E10" s="86">
        <f t="shared" si="2"/>
        <v>2798.4370849390621</v>
      </c>
      <c r="F10" s="86">
        <f t="shared" si="0"/>
        <v>2530.5968348088727</v>
      </c>
      <c r="G10" s="86">
        <f t="shared" si="1"/>
        <v>2697.0901494173245</v>
      </c>
      <c r="H10" s="5">
        <v>7403.6420626670988</v>
      </c>
      <c r="I10" s="5">
        <v>4506.706089166868</v>
      </c>
      <c r="J10" s="5">
        <v>11910.348151832011</v>
      </c>
    </row>
    <row r="11" spans="1:10" x14ac:dyDescent="0.35">
      <c r="A11" s="2" t="s">
        <v>40</v>
      </c>
      <c r="B11" s="6">
        <v>53.476254594077908</v>
      </c>
      <c r="C11" s="6">
        <v>48.458757690689495</v>
      </c>
      <c r="D11" s="6">
        <v>51.578954055749257</v>
      </c>
      <c r="E11" s="86">
        <f t="shared" si="2"/>
        <v>2788.4047038340623</v>
      </c>
      <c r="F11" s="86">
        <f t="shared" si="0"/>
        <v>2526.7780795859521</v>
      </c>
      <c r="G11" s="86">
        <f t="shared" si="1"/>
        <v>2689.4740329069255</v>
      </c>
      <c r="H11" s="7">
        <v>7427.496105166344</v>
      </c>
      <c r="I11" s="7">
        <v>4516.4440663334672</v>
      </c>
      <c r="J11" s="7">
        <v>11943.940171500917</v>
      </c>
    </row>
    <row r="12" spans="1:10" x14ac:dyDescent="0.35">
      <c r="A12" s="2" t="s">
        <v>41</v>
      </c>
      <c r="B12" s="6">
        <v>53.212035369012391</v>
      </c>
      <c r="C12" s="6">
        <v>48.209128543367136</v>
      </c>
      <c r="D12" s="6">
        <v>51.305664392929692</v>
      </c>
      <c r="E12" s="86">
        <f t="shared" si="2"/>
        <v>2774.6275585270746</v>
      </c>
      <c r="F12" s="86">
        <f t="shared" si="0"/>
        <v>2513.7617026184294</v>
      </c>
      <c r="G12" s="86">
        <f t="shared" si="1"/>
        <v>2675.2239290599055</v>
      </c>
      <c r="H12" s="7">
        <v>7723.608429334121</v>
      </c>
      <c r="I12" s="7">
        <v>4755.0112950831681</v>
      </c>
      <c r="J12" s="7">
        <v>12478.619724417338</v>
      </c>
    </row>
    <row r="13" spans="1:10" x14ac:dyDescent="0.35">
      <c r="A13" s="2" t="s">
        <v>42</v>
      </c>
      <c r="B13" s="6">
        <v>53.283677603656791</v>
      </c>
      <c r="C13" s="6">
        <v>48.418425706561372</v>
      </c>
      <c r="D13" s="6">
        <v>51.42632209282214</v>
      </c>
      <c r="E13" s="86">
        <f t="shared" si="2"/>
        <v>2778.3631893335328</v>
      </c>
      <c r="F13" s="86">
        <f t="shared" si="0"/>
        <v>2524.6750546992712</v>
      </c>
      <c r="G13" s="86">
        <f t="shared" si="1"/>
        <v>2681.515366268583</v>
      </c>
      <c r="H13" s="7">
        <v>7974.8397380015767</v>
      </c>
      <c r="I13" s="7">
        <v>4924.4091661665834</v>
      </c>
      <c r="J13" s="7">
        <v>12899.24890416736</v>
      </c>
    </row>
    <row r="14" spans="1:10" x14ac:dyDescent="0.35">
      <c r="A14" s="2" t="s">
        <v>43</v>
      </c>
      <c r="B14" s="6">
        <v>52.879680324213375</v>
      </c>
      <c r="C14" s="6">
        <v>48.137894035974128</v>
      </c>
      <c r="D14" s="6">
        <v>51.049231173798304</v>
      </c>
      <c r="E14" s="86">
        <f t="shared" si="2"/>
        <v>2757.2976169054118</v>
      </c>
      <c r="F14" s="86">
        <f t="shared" si="0"/>
        <v>2510.047331875794</v>
      </c>
      <c r="G14" s="86">
        <f t="shared" si="1"/>
        <v>2661.8527683480543</v>
      </c>
      <c r="H14" s="7">
        <v>8104.436970666351</v>
      </c>
      <c r="I14" s="7">
        <v>5095.5142140000335</v>
      </c>
      <c r="J14" s="7">
        <v>13199.951184664551</v>
      </c>
    </row>
    <row r="15" spans="1:10" x14ac:dyDescent="0.35">
      <c r="A15" s="2" t="s">
        <v>44</v>
      </c>
      <c r="B15" s="6">
        <v>51.904819119612249</v>
      </c>
      <c r="C15" s="6">
        <v>47.289069126693882</v>
      </c>
      <c r="D15" s="6">
        <v>50.09401416038537</v>
      </c>
      <c r="E15" s="86">
        <f t="shared" si="2"/>
        <v>2706.4655683797819</v>
      </c>
      <c r="F15" s="86">
        <f t="shared" si="0"/>
        <v>2465.7871758918955</v>
      </c>
      <c r="G15" s="86">
        <f t="shared" si="1"/>
        <v>2612.045024077237</v>
      </c>
      <c r="H15" s="7">
        <v>8145.2370730828343</v>
      </c>
      <c r="I15" s="7">
        <v>5258.3688838323906</v>
      </c>
      <c r="J15" s="7">
        <v>13403.605956919433</v>
      </c>
    </row>
    <row r="16" spans="1:10" x14ac:dyDescent="0.35">
      <c r="A16" s="2" t="s">
        <v>45</v>
      </c>
      <c r="B16" s="6">
        <v>50.558865639900937</v>
      </c>
      <c r="C16" s="6">
        <v>46.367422997738139</v>
      </c>
      <c r="D16" s="6">
        <v>48.941400144263326</v>
      </c>
      <c r="E16" s="86">
        <f t="shared" si="2"/>
        <v>2636.283708366263</v>
      </c>
      <c r="F16" s="86">
        <f t="shared" si="0"/>
        <v>2417.7299134534887</v>
      </c>
      <c r="G16" s="86">
        <f t="shared" si="1"/>
        <v>2551.9444360937305</v>
      </c>
      <c r="H16" s="7">
        <v>7551.134482582449</v>
      </c>
      <c r="I16" s="7">
        <v>4745.0691219164892</v>
      </c>
      <c r="J16" s="7">
        <v>12296.20360449838</v>
      </c>
    </row>
    <row r="17" spans="1:10" x14ac:dyDescent="0.35">
      <c r="A17" s="2" t="s">
        <v>46</v>
      </c>
      <c r="B17" s="6">
        <v>51.833929131855037</v>
      </c>
      <c r="C17" s="6">
        <v>46.735402715368487</v>
      </c>
      <c r="D17" s="6">
        <v>49.810945772513037</v>
      </c>
      <c r="E17" s="86">
        <f t="shared" si="2"/>
        <v>2702.7691618752983</v>
      </c>
      <c r="F17" s="86">
        <f t="shared" si="0"/>
        <v>2436.9174273013568</v>
      </c>
      <c r="G17" s="86">
        <f t="shared" si="1"/>
        <v>2597.2850295667513</v>
      </c>
      <c r="H17" s="7">
        <v>7638.8068113337767</v>
      </c>
      <c r="I17" s="7">
        <v>5024.5367330000645</v>
      </c>
      <c r="J17" s="7">
        <v>12663.343544333526</v>
      </c>
    </row>
    <row r="18" spans="1:10" x14ac:dyDescent="0.35">
      <c r="A18" s="2" t="s">
        <v>36</v>
      </c>
      <c r="B18" s="6">
        <v>52.019394305493741</v>
      </c>
      <c r="C18" s="6">
        <v>46.962986886762103</v>
      </c>
      <c r="D18" s="6">
        <v>49.976749831009101</v>
      </c>
      <c r="E18" s="86">
        <f t="shared" si="2"/>
        <v>2712.4398459293161</v>
      </c>
      <c r="F18" s="86">
        <f t="shared" si="0"/>
        <v>2448.7843162383097</v>
      </c>
      <c r="G18" s="86">
        <f t="shared" si="1"/>
        <v>2605.9305269026177</v>
      </c>
      <c r="H18" s="7">
        <v>7963.2316840814919</v>
      </c>
      <c r="I18" s="7">
        <v>5397.2563534163573</v>
      </c>
      <c r="J18" s="7">
        <v>13360.488037500629</v>
      </c>
    </row>
    <row r="19" spans="1:10" x14ac:dyDescent="0.35">
      <c r="A19" s="2" t="s">
        <v>37</v>
      </c>
      <c r="B19" s="6">
        <v>51.942784038150911</v>
      </c>
      <c r="C19" s="6">
        <v>46.583284170901536</v>
      </c>
      <c r="D19" s="6">
        <v>49.74190767133031</v>
      </c>
      <c r="E19" s="86">
        <f t="shared" si="2"/>
        <v>2708.4451677035831</v>
      </c>
      <c r="F19" s="86">
        <f t="shared" si="0"/>
        <v>2428.9855317684373</v>
      </c>
      <c r="G19" s="86">
        <f t="shared" si="1"/>
        <v>2593.685185719366</v>
      </c>
      <c r="H19" s="7">
        <v>8049.9256972509747</v>
      </c>
      <c r="I19" s="7">
        <v>5609.0544565837254</v>
      </c>
      <c r="J19" s="7">
        <v>13658.980153832485</v>
      </c>
    </row>
    <row r="20" spans="1:10" x14ac:dyDescent="0.35">
      <c r="A20" s="2" t="s">
        <v>38</v>
      </c>
      <c r="B20" s="6">
        <v>51.274254838326648</v>
      </c>
      <c r="C20" s="6">
        <v>46.080392468414047</v>
      </c>
      <c r="D20" s="6">
        <v>49.129319668592338</v>
      </c>
      <c r="E20" s="86">
        <f t="shared" si="2"/>
        <v>2673.586145141318</v>
      </c>
      <c r="F20" s="86">
        <f t="shared" si="0"/>
        <v>2402.763321567304</v>
      </c>
      <c r="G20" s="86">
        <f t="shared" si="1"/>
        <v>2561.7430970051719</v>
      </c>
      <c r="H20" s="7">
        <v>8324.8426235838451</v>
      </c>
      <c r="I20" s="7">
        <v>5856.5674263333758</v>
      </c>
      <c r="J20" s="7">
        <v>14181.410049917056</v>
      </c>
    </row>
    <row r="21" spans="1:10" x14ac:dyDescent="0.35">
      <c r="A21" s="2" t="s">
        <v>39</v>
      </c>
      <c r="B21" s="6">
        <v>50.267131632486183</v>
      </c>
      <c r="C21" s="6">
        <v>45.164303309810215</v>
      </c>
      <c r="D21" s="6">
        <v>48.151829135492157</v>
      </c>
      <c r="E21" s="86">
        <f t="shared" si="2"/>
        <v>2621.0718636939228</v>
      </c>
      <c r="F21" s="86">
        <f t="shared" si="0"/>
        <v>2354.9958154401038</v>
      </c>
      <c r="G21" s="86">
        <f t="shared" si="1"/>
        <v>2510.7739477792338</v>
      </c>
      <c r="H21" s="7">
        <v>8432.0541775822876</v>
      </c>
      <c r="I21" s="7">
        <v>5970.2731615830116</v>
      </c>
      <c r="J21" s="7">
        <v>14402.327339166917</v>
      </c>
    </row>
    <row r="22" spans="1:10" x14ac:dyDescent="0.35">
      <c r="A22" s="2" t="s">
        <v>2</v>
      </c>
      <c r="B22" s="6">
        <v>50.260134024510997</v>
      </c>
      <c r="C22" s="6">
        <v>44.747710026165223</v>
      </c>
      <c r="D22" s="6">
        <v>47.951846938188126</v>
      </c>
      <c r="E22" s="86">
        <f t="shared" si="2"/>
        <v>2620.7069884209304</v>
      </c>
      <c r="F22" s="86">
        <f t="shared" si="0"/>
        <v>2333.2734513643295</v>
      </c>
      <c r="G22" s="86">
        <f t="shared" si="1"/>
        <v>2500.3463046340953</v>
      </c>
      <c r="H22" s="7">
        <v>8657.3100221669247</v>
      </c>
      <c r="I22" s="7">
        <v>6236.7986996667141</v>
      </c>
      <c r="J22" s="7">
        <v>14894.10872183125</v>
      </c>
    </row>
    <row r="23" spans="1:10" x14ac:dyDescent="0.35">
      <c r="A23" s="2" t="s">
        <v>3</v>
      </c>
      <c r="B23" s="6">
        <v>49.536742381957183</v>
      </c>
      <c r="C23" s="6">
        <v>44.412455748521914</v>
      </c>
      <c r="D23" s="6">
        <v>47.38013490099317</v>
      </c>
      <c r="E23" s="86">
        <f t="shared" si="2"/>
        <v>2582.9872813449101</v>
      </c>
      <c r="F23" s="86">
        <f t="shared" si="0"/>
        <v>2315.7923354586428</v>
      </c>
      <c r="G23" s="86">
        <f t="shared" si="1"/>
        <v>2470.5356055517868</v>
      </c>
      <c r="H23" s="7">
        <v>8794.3856326656278</v>
      </c>
      <c r="I23" s="7">
        <v>6390.8653434166008</v>
      </c>
      <c r="J23" s="7">
        <v>15185.250976085319</v>
      </c>
    </row>
    <row r="24" spans="1:10" x14ac:dyDescent="0.35">
      <c r="A24" s="2" t="s">
        <v>4</v>
      </c>
      <c r="B24" s="6">
        <v>49.215802315105591</v>
      </c>
      <c r="C24" s="6">
        <v>44.072374782685557</v>
      </c>
      <c r="D24" s="6">
        <v>47.041859440835466</v>
      </c>
      <c r="E24" s="86">
        <f t="shared" si="2"/>
        <v>2566.2525492876489</v>
      </c>
      <c r="F24" s="86">
        <f t="shared" si="0"/>
        <v>2298.0595422400324</v>
      </c>
      <c r="G24" s="86">
        <f t="shared" si="1"/>
        <v>2452.8969565578491</v>
      </c>
      <c r="H24" s="7">
        <v>8977.9204093335975</v>
      </c>
      <c r="I24" s="7">
        <v>6572.6846057498251</v>
      </c>
      <c r="J24" s="7">
        <v>15550.605015083207</v>
      </c>
    </row>
    <row r="25" spans="1:10" x14ac:dyDescent="0.35">
      <c r="A25" s="2" t="s">
        <v>5</v>
      </c>
      <c r="B25" s="6">
        <v>48.250781202610987</v>
      </c>
      <c r="C25" s="6">
        <v>42.996920693874223</v>
      </c>
      <c r="D25" s="6">
        <v>46.028260178704073</v>
      </c>
      <c r="E25" s="86">
        <f t="shared" si="2"/>
        <v>2515.9335912790016</v>
      </c>
      <c r="F25" s="86">
        <f t="shared" si="0"/>
        <v>2241.9822933234418</v>
      </c>
      <c r="G25" s="86">
        <f t="shared" si="1"/>
        <v>2400.0449950324264</v>
      </c>
      <c r="H25" s="7">
        <v>9214.3539641684492</v>
      </c>
      <c r="I25" s="7">
        <v>6755.7908012500748</v>
      </c>
      <c r="J25" s="7">
        <v>15970.144765419363</v>
      </c>
    </row>
    <row r="26" spans="1:10" x14ac:dyDescent="0.35">
      <c r="A26" s="2" t="s">
        <v>6</v>
      </c>
      <c r="B26" s="6">
        <v>47.219566752849261</v>
      </c>
      <c r="C26" s="6">
        <v>41.932930232072344</v>
      </c>
      <c r="D26" s="6">
        <v>44.979061444680219</v>
      </c>
      <c r="E26" s="86">
        <f t="shared" si="2"/>
        <v>2462.1631235414256</v>
      </c>
      <c r="F26" s="86">
        <f t="shared" si="0"/>
        <v>2186.5027906723435</v>
      </c>
      <c r="G26" s="86">
        <f t="shared" si="1"/>
        <v>2345.3367753297543</v>
      </c>
      <c r="H26" s="7">
        <v>9338.0476399170457</v>
      </c>
      <c r="I26" s="7">
        <v>6868.3664113332507</v>
      </c>
      <c r="J26" s="7">
        <v>16206.414051251777</v>
      </c>
    </row>
    <row r="27" spans="1:10" x14ac:dyDescent="0.35">
      <c r="A27" s="2" t="s">
        <v>7</v>
      </c>
      <c r="B27" s="6">
        <v>47.530243657319986</v>
      </c>
      <c r="C27" s="6">
        <v>41.940960954767789</v>
      </c>
      <c r="D27" s="6">
        <v>45.167528769219636</v>
      </c>
      <c r="E27" s="86">
        <f t="shared" si="2"/>
        <v>2478.3627049888278</v>
      </c>
      <c r="F27" s="86">
        <f t="shared" si="0"/>
        <v>2186.9215354986059</v>
      </c>
      <c r="G27" s="86">
        <f t="shared" si="1"/>
        <v>2355.1640001093097</v>
      </c>
      <c r="H27" s="7">
        <v>9498.3380111665119</v>
      </c>
      <c r="I27" s="7">
        <v>6955.3364199160205</v>
      </c>
      <c r="J27" s="7">
        <v>16453.674431082993</v>
      </c>
    </row>
    <row r="28" spans="1:10" x14ac:dyDescent="0.35">
      <c r="A28" s="2" t="s">
        <v>8</v>
      </c>
      <c r="B28" s="6">
        <v>47.163082694633275</v>
      </c>
      <c r="C28" s="6">
        <v>40.853285008915016</v>
      </c>
      <c r="D28" s="6">
        <v>44.474768603665758</v>
      </c>
      <c r="E28" s="86">
        <f t="shared" si="2"/>
        <v>2459.2178833630205</v>
      </c>
      <c r="F28" s="86">
        <f t="shared" si="0"/>
        <v>2130.2070040362828</v>
      </c>
      <c r="G28" s="86">
        <f t="shared" si="1"/>
        <v>2319.0415057625714</v>
      </c>
      <c r="H28" s="7">
        <v>9740.1907801677316</v>
      </c>
      <c r="I28" s="7">
        <v>7230.3771197498027</v>
      </c>
      <c r="J28" s="7">
        <v>16970.567899917292</v>
      </c>
    </row>
    <row r="29" spans="1:10" x14ac:dyDescent="0.35">
      <c r="A29" s="2" t="s">
        <v>9</v>
      </c>
      <c r="B29" s="6">
        <v>45.745620811338938</v>
      </c>
      <c r="C29" s="6">
        <v>39.509271397225646</v>
      </c>
      <c r="D29" s="6">
        <v>43.083088175400448</v>
      </c>
      <c r="E29" s="86">
        <f t="shared" si="2"/>
        <v>2385.3073708769589</v>
      </c>
      <c r="F29" s="86">
        <f t="shared" si="0"/>
        <v>2060.1262942839085</v>
      </c>
      <c r="G29" s="86">
        <f t="shared" si="1"/>
        <v>2246.4753120030232</v>
      </c>
      <c r="H29" s="7">
        <v>9969.5979357502783</v>
      </c>
      <c r="I29" s="7">
        <v>7427.4596373338072</v>
      </c>
      <c r="J29" s="7">
        <v>17397.057573083217</v>
      </c>
    </row>
    <row r="30" spans="1:10" x14ac:dyDescent="0.35">
      <c r="A30" s="2" t="s">
        <v>10</v>
      </c>
      <c r="B30" s="6">
        <v>46.515094444210042</v>
      </c>
      <c r="C30" s="6">
        <v>40.147160122790162</v>
      </c>
      <c r="D30" s="6">
        <v>43.776008652624213</v>
      </c>
      <c r="E30" s="86">
        <f t="shared" si="2"/>
        <v>2425.4299245909524</v>
      </c>
      <c r="F30" s="86">
        <f t="shared" si="0"/>
        <v>2093.3876349740585</v>
      </c>
      <c r="G30" s="86">
        <f t="shared" si="1"/>
        <v>2282.6061654582622</v>
      </c>
      <c r="H30" s="7">
        <v>10093.46784299811</v>
      </c>
      <c r="I30" s="7">
        <v>7618.6355339165902</v>
      </c>
      <c r="J30" s="7">
        <v>17712.103376914958</v>
      </c>
    </row>
    <row r="31" spans="1:10" x14ac:dyDescent="0.35">
      <c r="A31" s="2" t="s">
        <v>11</v>
      </c>
      <c r="B31" s="6">
        <v>44.812648580545023</v>
      </c>
      <c r="C31" s="6">
        <v>38.756742058651902</v>
      </c>
      <c r="D31" s="6">
        <v>42.202777612855826</v>
      </c>
      <c r="E31" s="86">
        <f t="shared" si="2"/>
        <v>2336.6595331284193</v>
      </c>
      <c r="F31" s="86">
        <f t="shared" si="0"/>
        <v>2020.8872644868493</v>
      </c>
      <c r="G31" s="86">
        <f t="shared" si="1"/>
        <v>2200.5734040989109</v>
      </c>
      <c r="H31" s="7">
        <v>10353.432610250464</v>
      </c>
      <c r="I31" s="7">
        <v>7841.2200804168669</v>
      </c>
      <c r="J31" s="7">
        <v>18194.652690668576</v>
      </c>
    </row>
    <row r="32" spans="1:10" x14ac:dyDescent="0.35">
      <c r="A32" s="2" t="s">
        <v>12</v>
      </c>
      <c r="B32" s="6">
        <v>45.692460873239568</v>
      </c>
      <c r="C32" s="6">
        <v>39.39157141535145</v>
      </c>
      <c r="D32" s="6">
        <v>42.963187576617223</v>
      </c>
      <c r="E32" s="86">
        <f t="shared" si="2"/>
        <v>2382.5354598189201</v>
      </c>
      <c r="F32" s="86">
        <f t="shared" si="0"/>
        <v>2053.9890809433259</v>
      </c>
      <c r="G32" s="86">
        <f t="shared" si="1"/>
        <v>2240.2233522093265</v>
      </c>
      <c r="H32" s="7">
        <v>10624.046562000691</v>
      </c>
      <c r="I32" s="7">
        <v>8118.4330214994234</v>
      </c>
      <c r="J32" s="7">
        <v>18742.479583503631</v>
      </c>
    </row>
    <row r="33" spans="1:10" x14ac:dyDescent="0.35">
      <c r="A33" s="2" t="s">
        <v>13</v>
      </c>
      <c r="B33" s="6">
        <v>45.466578444351065</v>
      </c>
      <c r="C33" s="6">
        <v>39.183615482076277</v>
      </c>
      <c r="D33" s="6">
        <v>42.728045322834816</v>
      </c>
      <c r="E33" s="86">
        <f t="shared" si="2"/>
        <v>2370.7573045983054</v>
      </c>
      <c r="F33" s="86">
        <f t="shared" si="0"/>
        <v>2043.1456644225489</v>
      </c>
      <c r="G33" s="86">
        <f t="shared" si="1"/>
        <v>2227.962363262101</v>
      </c>
      <c r="H33" s="7">
        <v>10848.192740918294</v>
      </c>
      <c r="I33" s="7">
        <v>8381.6400561666633</v>
      </c>
      <c r="J33" s="7">
        <v>19229.832797083167</v>
      </c>
    </row>
    <row r="34" spans="1:10" x14ac:dyDescent="0.35">
      <c r="A34" s="81" t="s">
        <v>190</v>
      </c>
    </row>
    <row r="35" spans="1:10" x14ac:dyDescent="0.35">
      <c r="A35" s="81" t="s">
        <v>189</v>
      </c>
    </row>
  </sheetData>
  <mergeCells count="4">
    <mergeCell ref="A2:A3"/>
    <mergeCell ref="E2:G2"/>
    <mergeCell ref="H2:J2"/>
    <mergeCell ref="B2:D2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" sqref="B2:K2"/>
    </sheetView>
  </sheetViews>
  <sheetFormatPr defaultColWidth="9.109375" defaultRowHeight="15.6" x14ac:dyDescent="0.35"/>
  <cols>
    <col min="1" max="11" width="12.6640625" style="11" customWidth="1"/>
    <col min="12" max="16384" width="9.109375" style="11"/>
  </cols>
  <sheetData>
    <row r="1" spans="1:13" ht="15.75" customHeight="1" x14ac:dyDescent="0.35">
      <c r="A1" s="1" t="s">
        <v>213</v>
      </c>
      <c r="B1" s="90"/>
      <c r="C1" s="91"/>
      <c r="D1" s="91"/>
      <c r="E1" s="91"/>
      <c r="F1" s="91"/>
      <c r="G1" s="91"/>
      <c r="H1" s="91"/>
      <c r="I1" s="91"/>
      <c r="J1" s="91"/>
      <c r="K1" s="95"/>
      <c r="L1" s="10"/>
      <c r="M1" s="9"/>
    </row>
    <row r="2" spans="1:13" x14ac:dyDescent="0.35">
      <c r="A2" s="112"/>
      <c r="B2" s="119" t="s">
        <v>256</v>
      </c>
      <c r="C2" s="119"/>
      <c r="D2" s="119"/>
      <c r="E2" s="119"/>
      <c r="F2" s="119"/>
      <c r="G2" s="120" t="s">
        <v>64</v>
      </c>
      <c r="H2" s="119"/>
      <c r="I2" s="119"/>
      <c r="J2" s="119"/>
      <c r="K2" s="121"/>
      <c r="L2" s="10"/>
      <c r="M2" s="9"/>
    </row>
    <row r="3" spans="1:13" x14ac:dyDescent="0.2">
      <c r="A3" s="112"/>
      <c r="B3" s="92" t="s">
        <v>34</v>
      </c>
      <c r="C3" s="107" t="s">
        <v>62</v>
      </c>
      <c r="D3" s="107" t="s">
        <v>63</v>
      </c>
      <c r="E3" s="92" t="s">
        <v>35</v>
      </c>
      <c r="F3" s="108" t="s">
        <v>61</v>
      </c>
      <c r="G3" s="92" t="s">
        <v>34</v>
      </c>
      <c r="H3" s="107" t="s">
        <v>62</v>
      </c>
      <c r="I3" s="107" t="s">
        <v>63</v>
      </c>
      <c r="J3" s="92" t="s">
        <v>35</v>
      </c>
      <c r="K3" s="108" t="s">
        <v>61</v>
      </c>
      <c r="L3" s="10"/>
      <c r="M3" s="10"/>
    </row>
    <row r="4" spans="1:13" x14ac:dyDescent="0.35">
      <c r="A4" s="96" t="s">
        <v>48</v>
      </c>
      <c r="B4" s="14">
        <v>60</v>
      </c>
      <c r="C4" s="14">
        <v>930</v>
      </c>
      <c r="D4" s="14">
        <v>7997</v>
      </c>
      <c r="E4" s="14">
        <v>4495</v>
      </c>
      <c r="F4" s="14">
        <v>13902</v>
      </c>
      <c r="G4" s="15">
        <f t="shared" ref="G4:K33" si="0">B4/$F4*100</f>
        <v>0.43159257660768235</v>
      </c>
      <c r="H4" s="15">
        <f t="shared" si="0"/>
        <v>6.6896849374190772</v>
      </c>
      <c r="I4" s="15">
        <f t="shared" si="0"/>
        <v>57.524097252193926</v>
      </c>
      <c r="J4" s="15">
        <f t="shared" si="0"/>
        <v>32.333477197525532</v>
      </c>
      <c r="K4" s="15">
        <f>F4/$F4*100</f>
        <v>100</v>
      </c>
      <c r="L4" s="12"/>
      <c r="M4" s="13"/>
    </row>
    <row r="5" spans="1:13" x14ac:dyDescent="0.35">
      <c r="A5" s="96" t="s">
        <v>49</v>
      </c>
      <c r="B5" s="14">
        <v>88</v>
      </c>
      <c r="C5" s="14">
        <v>562</v>
      </c>
      <c r="D5" s="14">
        <v>9262</v>
      </c>
      <c r="E5" s="14">
        <v>5222</v>
      </c>
      <c r="F5" s="14">
        <v>15063</v>
      </c>
      <c r="G5" s="15">
        <f t="shared" si="0"/>
        <v>0.58421297218349599</v>
      </c>
      <c r="H5" s="15">
        <f t="shared" si="0"/>
        <v>3.7309964814445991</v>
      </c>
      <c r="I5" s="15">
        <f t="shared" si="0"/>
        <v>61.488415322312953</v>
      </c>
      <c r="J5" s="15">
        <f t="shared" si="0"/>
        <v>34.667728872070633</v>
      </c>
      <c r="K5" s="15">
        <f t="shared" si="0"/>
        <v>100</v>
      </c>
      <c r="L5" s="12"/>
      <c r="M5" s="12"/>
    </row>
    <row r="6" spans="1:13" x14ac:dyDescent="0.35">
      <c r="A6" s="96" t="s">
        <v>50</v>
      </c>
      <c r="B6" s="14">
        <v>83</v>
      </c>
      <c r="C6" s="14">
        <v>470</v>
      </c>
      <c r="D6" s="14">
        <v>9778</v>
      </c>
      <c r="E6" s="14">
        <v>5268</v>
      </c>
      <c r="F6" s="14">
        <v>15751</v>
      </c>
      <c r="G6" s="15">
        <f t="shared" si="0"/>
        <v>0.52695066979874294</v>
      </c>
      <c r="H6" s="15">
        <f t="shared" si="0"/>
        <v>2.9839375277760141</v>
      </c>
      <c r="I6" s="15">
        <f t="shared" si="0"/>
        <v>62.078598184242274</v>
      </c>
      <c r="J6" s="15">
        <f t="shared" si="0"/>
        <v>33.445495524093708</v>
      </c>
      <c r="K6" s="15">
        <f t="shared" si="0"/>
        <v>100</v>
      </c>
      <c r="L6" s="12"/>
      <c r="M6" s="12"/>
    </row>
    <row r="7" spans="1:13" x14ac:dyDescent="0.35">
      <c r="A7" s="96" t="s">
        <v>51</v>
      </c>
      <c r="B7" s="14">
        <v>122</v>
      </c>
      <c r="C7" s="14">
        <v>666</v>
      </c>
      <c r="D7" s="14">
        <v>9701</v>
      </c>
      <c r="E7" s="14">
        <v>4738</v>
      </c>
      <c r="F7" s="14">
        <v>16830</v>
      </c>
      <c r="G7" s="15">
        <f t="shared" si="0"/>
        <v>0.72489601901366607</v>
      </c>
      <c r="H7" s="15">
        <f t="shared" si="0"/>
        <v>3.9572192513368987</v>
      </c>
      <c r="I7" s="15">
        <f t="shared" si="0"/>
        <v>57.641117052881761</v>
      </c>
      <c r="J7" s="15">
        <f t="shared" si="0"/>
        <v>28.152109328579915</v>
      </c>
      <c r="K7" s="15">
        <f t="shared" si="0"/>
        <v>100</v>
      </c>
      <c r="L7" s="12"/>
      <c r="M7" s="12"/>
    </row>
    <row r="8" spans="1:13" x14ac:dyDescent="0.35">
      <c r="A8" s="96" t="s">
        <v>52</v>
      </c>
      <c r="B8" s="14">
        <v>132</v>
      </c>
      <c r="C8" s="14">
        <v>652</v>
      </c>
      <c r="D8" s="14">
        <v>9842</v>
      </c>
      <c r="E8" s="14">
        <v>4117</v>
      </c>
      <c r="F8" s="14">
        <v>17710</v>
      </c>
      <c r="G8" s="15">
        <f t="shared" si="0"/>
        <v>0.74534161490683226</v>
      </c>
      <c r="H8" s="15">
        <f t="shared" si="0"/>
        <v>3.6815358554488991</v>
      </c>
      <c r="I8" s="15">
        <f t="shared" si="0"/>
        <v>55.573122529644273</v>
      </c>
      <c r="J8" s="15">
        <f t="shared" si="0"/>
        <v>23.246753246753247</v>
      </c>
      <c r="K8" s="15">
        <f t="shared" si="0"/>
        <v>100</v>
      </c>
      <c r="L8" s="12"/>
      <c r="M8" s="12"/>
    </row>
    <row r="9" spans="1:13" x14ac:dyDescent="0.35">
      <c r="A9" s="96" t="s">
        <v>53</v>
      </c>
      <c r="B9" s="14">
        <v>168</v>
      </c>
      <c r="C9" s="14">
        <v>730</v>
      </c>
      <c r="D9" s="14">
        <v>10309</v>
      </c>
      <c r="E9" s="14">
        <v>4049</v>
      </c>
      <c r="F9" s="14">
        <v>18957</v>
      </c>
      <c r="G9" s="15">
        <f t="shared" si="0"/>
        <v>0.88621617344516546</v>
      </c>
      <c r="H9" s="15">
        <f t="shared" si="0"/>
        <v>3.8508202774700635</v>
      </c>
      <c r="I9" s="15">
        <f t="shared" si="0"/>
        <v>54.380967452656016</v>
      </c>
      <c r="J9" s="15">
        <f t="shared" si="0"/>
        <v>21.358864799282586</v>
      </c>
      <c r="K9" s="15">
        <f t="shared" si="0"/>
        <v>100</v>
      </c>
      <c r="L9" s="12"/>
      <c r="M9" s="12"/>
    </row>
    <row r="10" spans="1:13" x14ac:dyDescent="0.35">
      <c r="A10" s="96" t="s">
        <v>54</v>
      </c>
      <c r="B10" s="14">
        <v>190</v>
      </c>
      <c r="C10" s="14">
        <v>817</v>
      </c>
      <c r="D10" s="14">
        <v>9761</v>
      </c>
      <c r="E10" s="14">
        <v>3540</v>
      </c>
      <c r="F10" s="14">
        <v>19315</v>
      </c>
      <c r="G10" s="15">
        <f t="shared" si="0"/>
        <v>0.98369143152989902</v>
      </c>
      <c r="H10" s="15">
        <f t="shared" si="0"/>
        <v>4.2298731555785656</v>
      </c>
      <c r="I10" s="15">
        <f t="shared" si="0"/>
        <v>50.5358529640176</v>
      </c>
      <c r="J10" s="15">
        <f t="shared" si="0"/>
        <v>18.327724566399173</v>
      </c>
      <c r="K10" s="15">
        <f t="shared" si="0"/>
        <v>100</v>
      </c>
      <c r="L10" s="12"/>
      <c r="M10" s="12"/>
    </row>
    <row r="11" spans="1:13" x14ac:dyDescent="0.35">
      <c r="A11" s="97" t="s">
        <v>40</v>
      </c>
      <c r="B11" s="14">
        <v>183</v>
      </c>
      <c r="C11" s="14">
        <v>802</v>
      </c>
      <c r="D11" s="14">
        <v>9524</v>
      </c>
      <c r="E11" s="14">
        <v>3330</v>
      </c>
      <c r="F11" s="14">
        <v>19371</v>
      </c>
      <c r="G11" s="15">
        <f t="shared" si="0"/>
        <v>0.94471116617624284</v>
      </c>
      <c r="H11" s="15">
        <f t="shared" si="0"/>
        <v>4.1402095916576327</v>
      </c>
      <c r="I11" s="15">
        <f t="shared" si="0"/>
        <v>49.166279489959223</v>
      </c>
      <c r="J11" s="15">
        <f t="shared" si="0"/>
        <v>17.190645810748027</v>
      </c>
      <c r="K11" s="15">
        <f t="shared" si="0"/>
        <v>100</v>
      </c>
      <c r="L11" s="12"/>
      <c r="M11" s="12"/>
    </row>
    <row r="12" spans="1:13" x14ac:dyDescent="0.35">
      <c r="A12" s="97" t="s">
        <v>41</v>
      </c>
      <c r="B12" s="14">
        <v>201</v>
      </c>
      <c r="C12" s="14">
        <v>824</v>
      </c>
      <c r="D12" s="14">
        <v>9669</v>
      </c>
      <c r="E12" s="14">
        <v>3375</v>
      </c>
      <c r="F12" s="14">
        <v>20203</v>
      </c>
      <c r="G12" s="15">
        <f t="shared" si="0"/>
        <v>0.9949017472652576</v>
      </c>
      <c r="H12" s="15">
        <f t="shared" si="0"/>
        <v>4.0786021877938925</v>
      </c>
      <c r="I12" s="15">
        <f t="shared" si="0"/>
        <v>47.859228827401871</v>
      </c>
      <c r="J12" s="15">
        <f t="shared" si="0"/>
        <v>16.70543978617037</v>
      </c>
      <c r="K12" s="15">
        <f t="shared" si="0"/>
        <v>100</v>
      </c>
      <c r="L12" s="12"/>
      <c r="M12" s="12"/>
    </row>
    <row r="13" spans="1:13" x14ac:dyDescent="0.35">
      <c r="A13" s="97" t="s">
        <v>42</v>
      </c>
      <c r="B13" s="14">
        <v>151</v>
      </c>
      <c r="C13" s="14">
        <v>784</v>
      </c>
      <c r="D13" s="14">
        <v>9892</v>
      </c>
      <c r="E13" s="14">
        <v>3420</v>
      </c>
      <c r="F13" s="14">
        <v>20874</v>
      </c>
      <c r="G13" s="15">
        <f t="shared" si="0"/>
        <v>0.72338794672798701</v>
      </c>
      <c r="H13" s="15">
        <f t="shared" si="0"/>
        <v>3.755868544600939</v>
      </c>
      <c r="I13" s="15">
        <f t="shared" si="0"/>
        <v>47.389096483663891</v>
      </c>
      <c r="J13" s="15">
        <f t="shared" si="0"/>
        <v>16.384018396090831</v>
      </c>
      <c r="K13" s="15">
        <f t="shared" si="0"/>
        <v>100</v>
      </c>
      <c r="L13" s="12"/>
      <c r="M13" s="12"/>
    </row>
    <row r="14" spans="1:13" x14ac:dyDescent="0.35">
      <c r="A14" s="97" t="s">
        <v>43</v>
      </c>
      <c r="B14" s="14">
        <v>143</v>
      </c>
      <c r="C14" s="14">
        <v>819</v>
      </c>
      <c r="D14" s="14">
        <v>9666</v>
      </c>
      <c r="E14" s="14">
        <v>3357</v>
      </c>
      <c r="F14" s="14">
        <v>21304</v>
      </c>
      <c r="G14" s="15">
        <f t="shared" si="0"/>
        <v>0.67123544874202024</v>
      </c>
      <c r="H14" s="15">
        <f t="shared" si="0"/>
        <v>3.8443484791588434</v>
      </c>
      <c r="I14" s="15">
        <f t="shared" si="0"/>
        <v>45.371761171610963</v>
      </c>
      <c r="J14" s="15">
        <f t="shared" si="0"/>
        <v>15.757604205782952</v>
      </c>
      <c r="K14" s="15">
        <f t="shared" si="0"/>
        <v>100</v>
      </c>
      <c r="L14" s="12"/>
      <c r="M14" s="12"/>
    </row>
    <row r="15" spans="1:13" x14ac:dyDescent="0.35">
      <c r="A15" s="97" t="s">
        <v>44</v>
      </c>
      <c r="B15" s="14">
        <v>165</v>
      </c>
      <c r="C15" s="14">
        <v>1033</v>
      </c>
      <c r="D15" s="14">
        <v>8987</v>
      </c>
      <c r="E15" s="14">
        <v>3167</v>
      </c>
      <c r="F15" s="14">
        <v>21551</v>
      </c>
      <c r="G15" s="15">
        <f t="shared" si="0"/>
        <v>0.76562572502436088</v>
      </c>
      <c r="H15" s="15">
        <f t="shared" si="0"/>
        <v>4.7932810542434225</v>
      </c>
      <c r="I15" s="15">
        <f t="shared" si="0"/>
        <v>41.70108115632685</v>
      </c>
      <c r="J15" s="15">
        <f t="shared" si="0"/>
        <v>14.695373764558489</v>
      </c>
      <c r="K15" s="15">
        <f t="shared" si="0"/>
        <v>100</v>
      </c>
      <c r="L15" s="12"/>
      <c r="M15" s="12"/>
    </row>
    <row r="16" spans="1:13" x14ac:dyDescent="0.35">
      <c r="A16" s="97" t="s">
        <v>45</v>
      </c>
      <c r="B16" s="14">
        <v>274</v>
      </c>
      <c r="C16" s="14">
        <v>1382</v>
      </c>
      <c r="D16" s="14">
        <v>7468</v>
      </c>
      <c r="E16" s="14">
        <v>2814</v>
      </c>
      <c r="F16" s="14">
        <v>19849</v>
      </c>
      <c r="G16" s="15">
        <f t="shared" si="0"/>
        <v>1.3804221875157439</v>
      </c>
      <c r="H16" s="15">
        <f t="shared" si="0"/>
        <v>6.9625673837472926</v>
      </c>
      <c r="I16" s="15">
        <f t="shared" si="0"/>
        <v>37.624061665575091</v>
      </c>
      <c r="J16" s="15">
        <f t="shared" si="0"/>
        <v>14.177036626530304</v>
      </c>
      <c r="K16" s="15">
        <f t="shared" si="0"/>
        <v>100</v>
      </c>
      <c r="L16" s="12"/>
      <c r="M16" s="12"/>
    </row>
    <row r="17" spans="1:13" x14ac:dyDescent="0.35">
      <c r="A17" s="97" t="s">
        <v>46</v>
      </c>
      <c r="B17" s="14">
        <v>288</v>
      </c>
      <c r="C17" s="14">
        <v>1453</v>
      </c>
      <c r="D17" s="14">
        <v>8525</v>
      </c>
      <c r="E17" s="14">
        <v>3571</v>
      </c>
      <c r="F17" s="14">
        <v>20303</v>
      </c>
      <c r="G17" s="15">
        <f t="shared" si="0"/>
        <v>1.4185095798650447</v>
      </c>
      <c r="H17" s="15">
        <f t="shared" si="0"/>
        <v>7.1565778456385756</v>
      </c>
      <c r="I17" s="15">
        <f t="shared" si="0"/>
        <v>41.988868640102453</v>
      </c>
      <c r="J17" s="15">
        <f t="shared" si="0"/>
        <v>17.588533714229424</v>
      </c>
      <c r="K17" s="15">
        <f t="shared" si="0"/>
        <v>100</v>
      </c>
      <c r="L17" s="12"/>
      <c r="M17" s="12"/>
    </row>
    <row r="18" spans="1:13" x14ac:dyDescent="0.35">
      <c r="A18" s="97" t="s">
        <v>36</v>
      </c>
      <c r="B18" s="14">
        <v>278</v>
      </c>
      <c r="C18" s="14">
        <v>1410</v>
      </c>
      <c r="D18" s="14">
        <v>9115</v>
      </c>
      <c r="E18" s="14">
        <v>3644</v>
      </c>
      <c r="F18" s="14">
        <v>21322</v>
      </c>
      <c r="G18" s="15">
        <f t="shared" si="0"/>
        <v>1.3038176531282244</v>
      </c>
      <c r="H18" s="15">
        <f t="shared" si="0"/>
        <v>6.6128880968014254</v>
      </c>
      <c r="I18" s="15">
        <f t="shared" si="0"/>
        <v>42.749273051308506</v>
      </c>
      <c r="J18" s="15">
        <f t="shared" si="0"/>
        <v>17.090329237407374</v>
      </c>
      <c r="K18" s="15">
        <f t="shared" si="0"/>
        <v>100</v>
      </c>
      <c r="L18" s="12"/>
      <c r="M18" s="12"/>
    </row>
    <row r="19" spans="1:13" x14ac:dyDescent="0.35">
      <c r="A19" s="97" t="s">
        <v>37</v>
      </c>
      <c r="B19" s="14">
        <v>292</v>
      </c>
      <c r="C19" s="14">
        <v>1510</v>
      </c>
      <c r="D19" s="14">
        <v>9117</v>
      </c>
      <c r="E19" s="14">
        <v>3731</v>
      </c>
      <c r="F19" s="14">
        <v>21707</v>
      </c>
      <c r="G19" s="15">
        <f t="shared" si="0"/>
        <v>1.345188188142074</v>
      </c>
      <c r="H19" s="15">
        <f t="shared" si="0"/>
        <v>6.9562813838853819</v>
      </c>
      <c r="I19" s="15">
        <f t="shared" si="0"/>
        <v>42.000276408531811</v>
      </c>
      <c r="J19" s="15">
        <f t="shared" si="0"/>
        <v>17.188003869719445</v>
      </c>
      <c r="K19" s="15">
        <f t="shared" si="0"/>
        <v>100</v>
      </c>
      <c r="L19" s="12"/>
      <c r="M19" s="12"/>
    </row>
    <row r="20" spans="1:13" x14ac:dyDescent="0.35">
      <c r="A20" s="97" t="s">
        <v>38</v>
      </c>
      <c r="B20" s="14">
        <v>305</v>
      </c>
      <c r="C20" s="14">
        <v>1660</v>
      </c>
      <c r="D20" s="14">
        <v>8936</v>
      </c>
      <c r="E20" s="14">
        <v>3743</v>
      </c>
      <c r="F20" s="14">
        <v>22504</v>
      </c>
      <c r="G20" s="15">
        <f t="shared" si="0"/>
        <v>1.3553146107358691</v>
      </c>
      <c r="H20" s="15">
        <f t="shared" si="0"/>
        <v>7.3764664059722724</v>
      </c>
      <c r="I20" s="15">
        <f t="shared" si="0"/>
        <v>39.708496267330254</v>
      </c>
      <c r="J20" s="15">
        <f t="shared" si="0"/>
        <v>16.632598649129044</v>
      </c>
      <c r="K20" s="15">
        <f t="shared" si="0"/>
        <v>100</v>
      </c>
      <c r="L20" s="12"/>
      <c r="M20" s="12"/>
    </row>
    <row r="21" spans="1:13" x14ac:dyDescent="0.35">
      <c r="A21" s="97" t="s">
        <v>39</v>
      </c>
      <c r="B21" s="14">
        <v>327</v>
      </c>
      <c r="C21" s="14">
        <v>1815</v>
      </c>
      <c r="D21" s="14">
        <v>8230</v>
      </c>
      <c r="E21" s="14">
        <v>3237</v>
      </c>
      <c r="F21" s="14">
        <v>22833</v>
      </c>
      <c r="G21" s="15">
        <f t="shared" si="0"/>
        <v>1.4321376954408094</v>
      </c>
      <c r="H21" s="15">
        <f t="shared" si="0"/>
        <v>7.9490211535934829</v>
      </c>
      <c r="I21" s="15">
        <f t="shared" si="0"/>
        <v>36.044321814917005</v>
      </c>
      <c r="J21" s="15">
        <f t="shared" si="0"/>
        <v>14.17684929707003</v>
      </c>
      <c r="K21" s="15">
        <f t="shared" si="0"/>
        <v>100</v>
      </c>
      <c r="L21" s="12"/>
      <c r="M21" s="12"/>
    </row>
    <row r="22" spans="1:13" x14ac:dyDescent="0.35">
      <c r="A22" s="97" t="s">
        <v>2</v>
      </c>
      <c r="B22" s="14">
        <v>362</v>
      </c>
      <c r="C22" s="14">
        <v>1923</v>
      </c>
      <c r="D22" s="14">
        <v>8399</v>
      </c>
      <c r="E22" s="14">
        <v>3539</v>
      </c>
      <c r="F22" s="14">
        <v>23553</v>
      </c>
      <c r="G22" s="15">
        <f t="shared" si="0"/>
        <v>1.5369591984036004</v>
      </c>
      <c r="H22" s="15">
        <f t="shared" si="0"/>
        <v>8.1645650235638776</v>
      </c>
      <c r="I22" s="15">
        <f t="shared" si="0"/>
        <v>35.660000849148723</v>
      </c>
      <c r="J22" s="15">
        <f t="shared" si="0"/>
        <v>15.025686749034092</v>
      </c>
      <c r="K22" s="15">
        <f t="shared" si="0"/>
        <v>100</v>
      </c>
      <c r="L22" s="12"/>
      <c r="M22" s="12"/>
    </row>
    <row r="23" spans="1:13" x14ac:dyDescent="0.35">
      <c r="A23" s="97" t="s">
        <v>3</v>
      </c>
      <c r="B23" s="14">
        <v>402</v>
      </c>
      <c r="C23" s="14">
        <v>2154</v>
      </c>
      <c r="D23" s="14">
        <v>8141</v>
      </c>
      <c r="E23" s="14">
        <v>3448</v>
      </c>
      <c r="F23" s="14">
        <v>23981</v>
      </c>
      <c r="G23" s="15">
        <f t="shared" si="0"/>
        <v>1.6763270922813895</v>
      </c>
      <c r="H23" s="15">
        <f t="shared" si="0"/>
        <v>8.9821108377465499</v>
      </c>
      <c r="I23" s="15">
        <f t="shared" si="0"/>
        <v>33.947708602643765</v>
      </c>
      <c r="J23" s="15">
        <f t="shared" si="0"/>
        <v>14.378049289020476</v>
      </c>
      <c r="K23" s="15">
        <f t="shared" si="0"/>
        <v>100</v>
      </c>
      <c r="L23" s="12"/>
      <c r="M23" s="12"/>
    </row>
    <row r="24" spans="1:13" x14ac:dyDescent="0.35">
      <c r="A24" s="97" t="s">
        <v>4</v>
      </c>
      <c r="B24" s="14">
        <v>472</v>
      </c>
      <c r="C24" s="14">
        <v>2264</v>
      </c>
      <c r="D24" s="14">
        <v>8085</v>
      </c>
      <c r="E24" s="14">
        <v>3332</v>
      </c>
      <c r="F24" s="14">
        <v>24531</v>
      </c>
      <c r="G24" s="15">
        <f t="shared" si="0"/>
        <v>1.9240960417431003</v>
      </c>
      <c r="H24" s="15">
        <f t="shared" si="0"/>
        <v>9.2291386409033471</v>
      </c>
      <c r="I24" s="15">
        <f t="shared" si="0"/>
        <v>32.958297664180023</v>
      </c>
      <c r="J24" s="15">
        <f t="shared" si="0"/>
        <v>13.582813582813582</v>
      </c>
      <c r="K24" s="15">
        <f t="shared" si="0"/>
        <v>100</v>
      </c>
      <c r="L24" s="12"/>
      <c r="M24" s="12"/>
    </row>
    <row r="25" spans="1:13" x14ac:dyDescent="0.35">
      <c r="A25" s="97" t="s">
        <v>5</v>
      </c>
      <c r="B25" s="14">
        <v>494</v>
      </c>
      <c r="C25" s="14">
        <v>2660</v>
      </c>
      <c r="D25" s="14">
        <v>7603</v>
      </c>
      <c r="E25" s="14">
        <v>2991</v>
      </c>
      <c r="F25" s="14">
        <v>25185</v>
      </c>
      <c r="G25" s="15">
        <f t="shared" si="0"/>
        <v>1.9614850109191977</v>
      </c>
      <c r="H25" s="15">
        <f t="shared" si="0"/>
        <v>10.561842366487989</v>
      </c>
      <c r="I25" s="15">
        <f t="shared" si="0"/>
        <v>30.188604327973</v>
      </c>
      <c r="J25" s="15">
        <f t="shared" si="0"/>
        <v>11.876116736152472</v>
      </c>
      <c r="K25" s="15">
        <f t="shared" si="0"/>
        <v>100</v>
      </c>
      <c r="L25" s="12"/>
      <c r="M25" s="12"/>
    </row>
    <row r="26" spans="1:13" x14ac:dyDescent="0.35">
      <c r="A26" s="97" t="s">
        <v>6</v>
      </c>
      <c r="B26" s="14">
        <v>470</v>
      </c>
      <c r="C26" s="14">
        <v>3183</v>
      </c>
      <c r="D26" s="14">
        <v>6909</v>
      </c>
      <c r="E26" s="14">
        <v>2656</v>
      </c>
      <c r="F26" s="14">
        <v>25547</v>
      </c>
      <c r="G26" s="15">
        <f t="shared" si="0"/>
        <v>1.8397463498649549</v>
      </c>
      <c r="H26" s="15">
        <f t="shared" si="0"/>
        <v>12.459388577915215</v>
      </c>
      <c r="I26" s="15">
        <f t="shared" si="0"/>
        <v>27.044271343014834</v>
      </c>
      <c r="J26" s="15">
        <f t="shared" si="0"/>
        <v>10.396524053704937</v>
      </c>
      <c r="K26" s="15">
        <f t="shared" si="0"/>
        <v>100</v>
      </c>
      <c r="L26" s="12"/>
      <c r="M26" s="12"/>
    </row>
    <row r="27" spans="1:13" x14ac:dyDescent="0.35">
      <c r="A27" s="97" t="s">
        <v>7</v>
      </c>
      <c r="B27" s="14">
        <v>556</v>
      </c>
      <c r="C27" s="14">
        <v>2496</v>
      </c>
      <c r="D27" s="14">
        <v>6918</v>
      </c>
      <c r="E27" s="14">
        <v>2711</v>
      </c>
      <c r="F27" s="14">
        <v>25956</v>
      </c>
      <c r="G27" s="15">
        <f t="shared" si="0"/>
        <v>2.1420866081060255</v>
      </c>
      <c r="H27" s="15">
        <f t="shared" si="0"/>
        <v>9.6162736939435973</v>
      </c>
      <c r="I27" s="15">
        <f t="shared" si="0"/>
        <v>26.652797041146552</v>
      </c>
      <c r="J27" s="15">
        <f t="shared" si="0"/>
        <v>10.444598551394668</v>
      </c>
      <c r="K27" s="15">
        <f t="shared" si="0"/>
        <v>100</v>
      </c>
      <c r="L27" s="12"/>
      <c r="M27" s="12"/>
    </row>
    <row r="28" spans="1:13" x14ac:dyDescent="0.35">
      <c r="A28" s="97" t="s">
        <v>8</v>
      </c>
      <c r="B28" s="14">
        <v>622</v>
      </c>
      <c r="C28" s="14">
        <v>3195</v>
      </c>
      <c r="D28" s="14">
        <v>6950</v>
      </c>
      <c r="E28" s="14">
        <v>2655</v>
      </c>
      <c r="F28" s="14">
        <v>26707</v>
      </c>
      <c r="G28" s="15">
        <f t="shared" si="0"/>
        <v>2.3289774216497547</v>
      </c>
      <c r="H28" s="15">
        <f t="shared" si="0"/>
        <v>11.963155726962968</v>
      </c>
      <c r="I28" s="15">
        <f t="shared" si="0"/>
        <v>26.023140000748867</v>
      </c>
      <c r="J28" s="15">
        <f t="shared" si="0"/>
        <v>9.9412139139551421</v>
      </c>
      <c r="K28" s="15">
        <f t="shared" si="0"/>
        <v>100</v>
      </c>
      <c r="L28" s="12"/>
      <c r="M28" s="12"/>
    </row>
    <row r="29" spans="1:13" x14ac:dyDescent="0.35">
      <c r="A29" s="97" t="s">
        <v>9</v>
      </c>
      <c r="B29" s="14">
        <v>723</v>
      </c>
      <c r="C29" s="14">
        <v>4434</v>
      </c>
      <c r="D29" s="14">
        <v>6494</v>
      </c>
      <c r="E29" s="14">
        <v>2442</v>
      </c>
      <c r="F29" s="14">
        <v>27365</v>
      </c>
      <c r="G29" s="15">
        <f t="shared" si="0"/>
        <v>2.6420610268591269</v>
      </c>
      <c r="H29" s="15">
        <f t="shared" si="0"/>
        <v>16.203179243559291</v>
      </c>
      <c r="I29" s="15">
        <f t="shared" si="0"/>
        <v>23.731043303489859</v>
      </c>
      <c r="J29" s="15">
        <f t="shared" si="0"/>
        <v>8.9238077836652661</v>
      </c>
      <c r="K29" s="15">
        <f t="shared" si="0"/>
        <v>100</v>
      </c>
      <c r="L29" s="12"/>
      <c r="M29" s="12"/>
    </row>
    <row r="30" spans="1:13" x14ac:dyDescent="0.35">
      <c r="A30" s="97" t="s">
        <v>10</v>
      </c>
      <c r="B30" s="14">
        <v>675</v>
      </c>
      <c r="C30" s="14">
        <v>3270</v>
      </c>
      <c r="D30" s="14">
        <v>6465</v>
      </c>
      <c r="E30" s="14">
        <v>2335</v>
      </c>
      <c r="F30" s="14">
        <v>27807</v>
      </c>
      <c r="G30" s="15">
        <f t="shared" si="0"/>
        <v>2.4274463264645592</v>
      </c>
      <c r="H30" s="15">
        <f t="shared" si="0"/>
        <v>11.75962887042831</v>
      </c>
      <c r="I30" s="15">
        <f t="shared" si="0"/>
        <v>23.249541482360556</v>
      </c>
      <c r="J30" s="15">
        <f t="shared" si="0"/>
        <v>8.3971661811774005</v>
      </c>
      <c r="K30" s="15">
        <f t="shared" si="0"/>
        <v>100</v>
      </c>
      <c r="L30" s="12"/>
      <c r="M30" s="12"/>
    </row>
    <row r="31" spans="1:13" x14ac:dyDescent="0.35">
      <c r="A31" s="97" t="s">
        <v>11</v>
      </c>
      <c r="B31" s="14">
        <v>723</v>
      </c>
      <c r="C31" s="14">
        <v>4765</v>
      </c>
      <c r="D31" s="14">
        <v>5548</v>
      </c>
      <c r="E31" s="14">
        <v>1945</v>
      </c>
      <c r="F31" s="14">
        <v>28545</v>
      </c>
      <c r="G31" s="15">
        <f t="shared" si="0"/>
        <v>2.532842879663689</v>
      </c>
      <c r="H31" s="15">
        <f t="shared" si="0"/>
        <v>16.692940970397618</v>
      </c>
      <c r="I31" s="15">
        <f t="shared" si="0"/>
        <v>19.435978279908916</v>
      </c>
      <c r="J31" s="15">
        <f t="shared" si="0"/>
        <v>6.8138027675599924</v>
      </c>
      <c r="K31" s="15">
        <f t="shared" si="0"/>
        <v>100</v>
      </c>
      <c r="L31" s="12"/>
      <c r="M31" s="12"/>
    </row>
    <row r="32" spans="1:13" x14ac:dyDescent="0.35">
      <c r="A32" s="97" t="s">
        <v>12</v>
      </c>
      <c r="B32" s="14">
        <v>774</v>
      </c>
      <c r="C32" s="14">
        <v>3703</v>
      </c>
      <c r="D32" s="14">
        <v>6095</v>
      </c>
      <c r="E32" s="14">
        <v>2095</v>
      </c>
      <c r="F32" s="14">
        <v>29367</v>
      </c>
      <c r="G32" s="15">
        <f t="shared" si="0"/>
        <v>2.6356114005516398</v>
      </c>
      <c r="H32" s="15">
        <f t="shared" si="0"/>
        <v>12.609391493853645</v>
      </c>
      <c r="I32" s="15">
        <f t="shared" si="0"/>
        <v>20.754588483672148</v>
      </c>
      <c r="J32" s="15">
        <f t="shared" si="0"/>
        <v>7.1338577314672929</v>
      </c>
      <c r="K32" s="15">
        <f t="shared" si="0"/>
        <v>100</v>
      </c>
      <c r="L32" s="12"/>
      <c r="M32" s="12"/>
    </row>
    <row r="33" spans="1:13" x14ac:dyDescent="0.35">
      <c r="A33" s="97" t="s">
        <v>13</v>
      </c>
      <c r="B33" s="14">
        <v>792</v>
      </c>
      <c r="C33" s="14">
        <v>3774</v>
      </c>
      <c r="D33" s="14">
        <v>5899</v>
      </c>
      <c r="E33" s="14">
        <v>1987</v>
      </c>
      <c r="F33" s="14">
        <v>30077</v>
      </c>
      <c r="G33" s="15">
        <f t="shared" si="0"/>
        <v>2.633241347208831</v>
      </c>
      <c r="H33" s="15">
        <f t="shared" si="0"/>
        <v>12.547793995411777</v>
      </c>
      <c r="I33" s="15">
        <f t="shared" si="0"/>
        <v>19.61299331715264</v>
      </c>
      <c r="J33" s="15">
        <f t="shared" si="0"/>
        <v>6.6063769657878106</v>
      </c>
      <c r="K33" s="15">
        <f t="shared" si="0"/>
        <v>100</v>
      </c>
      <c r="L33" s="12"/>
      <c r="M33" s="12"/>
    </row>
    <row r="34" spans="1:13" x14ac:dyDescent="0.35">
      <c r="A34" s="81" t="s">
        <v>190</v>
      </c>
    </row>
  </sheetData>
  <mergeCells count="3">
    <mergeCell ref="A2:A3"/>
    <mergeCell ref="B2:F2"/>
    <mergeCell ref="G2:K2"/>
  </mergeCells>
  <phoneticPr fontId="3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B2" sqref="B2:K2"/>
    </sheetView>
  </sheetViews>
  <sheetFormatPr defaultColWidth="9.109375" defaultRowHeight="15.6" x14ac:dyDescent="0.35"/>
  <cols>
    <col min="1" max="11" width="12.6640625" style="11" customWidth="1"/>
    <col min="12" max="16384" width="9.109375" style="11"/>
  </cols>
  <sheetData>
    <row r="1" spans="1:13" ht="15.75" customHeight="1" x14ac:dyDescent="0.35">
      <c r="A1" s="1" t="s">
        <v>214</v>
      </c>
      <c r="B1" s="90"/>
      <c r="C1" s="91"/>
      <c r="D1" s="91"/>
      <c r="E1" s="91"/>
      <c r="F1" s="91"/>
      <c r="G1" s="91"/>
      <c r="H1" s="91"/>
      <c r="I1" s="91"/>
      <c r="J1" s="91"/>
      <c r="K1" s="95"/>
      <c r="L1" s="10"/>
      <c r="M1" s="9"/>
    </row>
    <row r="2" spans="1:13" x14ac:dyDescent="0.35">
      <c r="A2" s="112"/>
      <c r="B2" s="119" t="s">
        <v>256</v>
      </c>
      <c r="C2" s="119"/>
      <c r="D2" s="119"/>
      <c r="E2" s="119"/>
      <c r="F2" s="119"/>
      <c r="G2" s="120" t="s">
        <v>64</v>
      </c>
      <c r="H2" s="119"/>
      <c r="I2" s="119"/>
      <c r="J2" s="119"/>
      <c r="K2" s="121"/>
      <c r="L2" s="10"/>
      <c r="M2" s="9"/>
    </row>
    <row r="3" spans="1:13" x14ac:dyDescent="0.2">
      <c r="A3" s="112"/>
      <c r="B3" s="92" t="s">
        <v>34</v>
      </c>
      <c r="C3" s="93" t="s">
        <v>62</v>
      </c>
      <c r="D3" s="93" t="s">
        <v>63</v>
      </c>
      <c r="E3" s="92" t="s">
        <v>35</v>
      </c>
      <c r="F3" s="94" t="s">
        <v>61</v>
      </c>
      <c r="G3" s="92" t="s">
        <v>34</v>
      </c>
      <c r="H3" s="93" t="s">
        <v>62</v>
      </c>
      <c r="I3" s="93" t="s">
        <v>63</v>
      </c>
      <c r="J3" s="92" t="s">
        <v>35</v>
      </c>
      <c r="K3" s="94" t="s">
        <v>61</v>
      </c>
      <c r="L3" s="10"/>
      <c r="M3" s="10"/>
    </row>
    <row r="4" spans="1:13" x14ac:dyDescent="0.35">
      <c r="A4" s="96" t="s">
        <v>48</v>
      </c>
      <c r="B4" s="14">
        <v>41</v>
      </c>
      <c r="C4" s="14">
        <v>598</v>
      </c>
      <c r="D4" s="14">
        <v>4781</v>
      </c>
      <c r="E4" s="14">
        <v>2668</v>
      </c>
      <c r="F4" s="14">
        <v>8432</v>
      </c>
      <c r="G4" s="15">
        <f t="shared" ref="G4:K33" si="0">B4/$F4*100</f>
        <v>0.48624288425047441</v>
      </c>
      <c r="H4" s="15">
        <f t="shared" si="0"/>
        <v>7.0920303605313091</v>
      </c>
      <c r="I4" s="15">
        <f t="shared" si="0"/>
        <v>56.700664136622393</v>
      </c>
      <c r="J4" s="15">
        <f t="shared" si="0"/>
        <v>31.641366223908918</v>
      </c>
      <c r="K4" s="15">
        <f>F4/$F4*100</f>
        <v>100</v>
      </c>
      <c r="L4" s="12"/>
      <c r="M4" s="13"/>
    </row>
    <row r="5" spans="1:13" x14ac:dyDescent="0.35">
      <c r="A5" s="96" t="s">
        <v>49</v>
      </c>
      <c r="B5" s="14">
        <v>59</v>
      </c>
      <c r="C5" s="14">
        <v>384</v>
      </c>
      <c r="D5" s="14">
        <v>5575</v>
      </c>
      <c r="E5" s="14">
        <v>3096</v>
      </c>
      <c r="F5" s="14">
        <v>9190</v>
      </c>
      <c r="G5" s="15">
        <f t="shared" si="0"/>
        <v>0.6420021762785636</v>
      </c>
      <c r="H5" s="15">
        <f t="shared" si="0"/>
        <v>4.1784548422198036</v>
      </c>
      <c r="I5" s="15">
        <f t="shared" si="0"/>
        <v>60.66376496191512</v>
      </c>
      <c r="J5" s="15">
        <f t="shared" si="0"/>
        <v>33.688792165397167</v>
      </c>
      <c r="K5" s="15">
        <f t="shared" si="0"/>
        <v>100</v>
      </c>
      <c r="L5" s="12"/>
      <c r="M5" s="12"/>
    </row>
    <row r="6" spans="1:13" x14ac:dyDescent="0.35">
      <c r="A6" s="96" t="s">
        <v>50</v>
      </c>
      <c r="B6" s="14">
        <v>57</v>
      </c>
      <c r="C6" s="14">
        <v>330</v>
      </c>
      <c r="D6" s="14">
        <v>5865</v>
      </c>
      <c r="E6" s="14">
        <v>3089</v>
      </c>
      <c r="F6" s="14">
        <v>9609</v>
      </c>
      <c r="G6" s="15">
        <f t="shared" si="0"/>
        <v>0.59319388073680923</v>
      </c>
      <c r="H6" s="15">
        <f t="shared" si="0"/>
        <v>3.4342803621604743</v>
      </c>
      <c r="I6" s="15">
        <f t="shared" si="0"/>
        <v>61.036528254761159</v>
      </c>
      <c r="J6" s="15">
        <f t="shared" si="0"/>
        <v>32.146945571859717</v>
      </c>
      <c r="K6" s="15">
        <f t="shared" si="0"/>
        <v>100</v>
      </c>
      <c r="L6" s="12"/>
      <c r="M6" s="12"/>
    </row>
    <row r="7" spans="1:13" x14ac:dyDescent="0.35">
      <c r="A7" s="96" t="s">
        <v>51</v>
      </c>
      <c r="B7" s="14">
        <v>88</v>
      </c>
      <c r="C7" s="14">
        <v>492</v>
      </c>
      <c r="D7" s="14">
        <v>5821</v>
      </c>
      <c r="E7" s="14">
        <v>2769</v>
      </c>
      <c r="F7" s="14">
        <v>10390</v>
      </c>
      <c r="G7" s="15">
        <f t="shared" si="0"/>
        <v>0.84696823869104909</v>
      </c>
      <c r="H7" s="15">
        <f t="shared" si="0"/>
        <v>4.7353224254090467</v>
      </c>
      <c r="I7" s="15">
        <f t="shared" si="0"/>
        <v>56.025024061597698</v>
      </c>
      <c r="J7" s="15">
        <f t="shared" si="0"/>
        <v>26.650625601539939</v>
      </c>
      <c r="K7" s="15">
        <f t="shared" si="0"/>
        <v>100</v>
      </c>
      <c r="L7" s="12"/>
      <c r="M7" s="12"/>
    </row>
    <row r="8" spans="1:13" x14ac:dyDescent="0.35">
      <c r="A8" s="96" t="s">
        <v>52</v>
      </c>
      <c r="B8" s="14">
        <v>97</v>
      </c>
      <c r="C8" s="14">
        <v>488</v>
      </c>
      <c r="D8" s="14">
        <v>5873</v>
      </c>
      <c r="E8" s="14">
        <v>2387</v>
      </c>
      <c r="F8" s="14">
        <v>10951</v>
      </c>
      <c r="G8" s="15">
        <f t="shared" si="0"/>
        <v>0.88576385718199258</v>
      </c>
      <c r="H8" s="15">
        <f t="shared" si="0"/>
        <v>4.4562140443795082</v>
      </c>
      <c r="I8" s="15">
        <f t="shared" si="0"/>
        <v>53.629805497214868</v>
      </c>
      <c r="J8" s="15">
        <f t="shared" si="0"/>
        <v>21.797096155602226</v>
      </c>
      <c r="K8" s="15">
        <f t="shared" si="0"/>
        <v>100</v>
      </c>
      <c r="L8" s="12"/>
      <c r="M8" s="12"/>
    </row>
    <row r="9" spans="1:13" x14ac:dyDescent="0.35">
      <c r="A9" s="96" t="s">
        <v>53</v>
      </c>
      <c r="B9" s="14">
        <v>123</v>
      </c>
      <c r="C9" s="14">
        <v>549</v>
      </c>
      <c r="D9" s="14">
        <v>6064</v>
      </c>
      <c r="E9" s="14">
        <v>2313</v>
      </c>
      <c r="F9" s="14">
        <v>11698</v>
      </c>
      <c r="G9" s="15">
        <f t="shared" si="0"/>
        <v>1.0514617883398871</v>
      </c>
      <c r="H9" s="15">
        <f t="shared" si="0"/>
        <v>4.693109933321935</v>
      </c>
      <c r="I9" s="15">
        <f t="shared" si="0"/>
        <v>51.837921012138835</v>
      </c>
      <c r="J9" s="15">
        <f t="shared" si="0"/>
        <v>19.772610702684222</v>
      </c>
      <c r="K9" s="15">
        <f t="shared" si="0"/>
        <v>100</v>
      </c>
      <c r="L9" s="12"/>
      <c r="M9" s="12"/>
    </row>
    <row r="10" spans="1:13" x14ac:dyDescent="0.35">
      <c r="A10" s="96" t="s">
        <v>54</v>
      </c>
      <c r="B10" s="14">
        <v>140</v>
      </c>
      <c r="C10" s="14">
        <v>609</v>
      </c>
      <c r="D10" s="14">
        <v>5726</v>
      </c>
      <c r="E10" s="14">
        <v>2023</v>
      </c>
      <c r="F10" s="14">
        <v>11911</v>
      </c>
      <c r="G10" s="15">
        <f t="shared" si="0"/>
        <v>1.1753840987322643</v>
      </c>
      <c r="H10" s="15">
        <f t="shared" si="0"/>
        <v>5.1129208294853496</v>
      </c>
      <c r="I10" s="15">
        <f t="shared" si="0"/>
        <v>48.073209638149613</v>
      </c>
      <c r="J10" s="15">
        <f t="shared" si="0"/>
        <v>16.984300226681221</v>
      </c>
      <c r="K10" s="15">
        <f t="shared" si="0"/>
        <v>100</v>
      </c>
      <c r="L10" s="12"/>
      <c r="M10" s="12"/>
    </row>
    <row r="11" spans="1:13" x14ac:dyDescent="0.35">
      <c r="A11" s="97" t="s">
        <v>40</v>
      </c>
      <c r="B11" s="14">
        <v>133</v>
      </c>
      <c r="C11" s="14">
        <v>595</v>
      </c>
      <c r="D11" s="14">
        <v>5576</v>
      </c>
      <c r="E11" s="14">
        <v>1900</v>
      </c>
      <c r="F11" s="14">
        <v>11943</v>
      </c>
      <c r="G11" s="15">
        <f t="shared" si="0"/>
        <v>1.1136230427865694</v>
      </c>
      <c r="H11" s="15">
        <f t="shared" si="0"/>
        <v>4.9819978229925486</v>
      </c>
      <c r="I11" s="15">
        <f t="shared" si="0"/>
        <v>46.688436741187303</v>
      </c>
      <c r="J11" s="15">
        <f t="shared" si="0"/>
        <v>15.908900611236707</v>
      </c>
      <c r="K11" s="15">
        <f t="shared" si="0"/>
        <v>100</v>
      </c>
      <c r="L11" s="12"/>
      <c r="M11" s="12"/>
    </row>
    <row r="12" spans="1:13" x14ac:dyDescent="0.35">
      <c r="A12" s="97" t="s">
        <v>41</v>
      </c>
      <c r="B12" s="14">
        <v>145</v>
      </c>
      <c r="C12" s="14">
        <v>609</v>
      </c>
      <c r="D12" s="14">
        <v>5666</v>
      </c>
      <c r="E12" s="14">
        <v>1925</v>
      </c>
      <c r="F12" s="14">
        <v>12478</v>
      </c>
      <c r="G12" s="15">
        <f t="shared" si="0"/>
        <v>1.1620451995512102</v>
      </c>
      <c r="H12" s="15">
        <f t="shared" si="0"/>
        <v>4.8805898381150827</v>
      </c>
      <c r="I12" s="15">
        <f t="shared" si="0"/>
        <v>45.407917935566601</v>
      </c>
      <c r="J12" s="15">
        <f t="shared" si="0"/>
        <v>15.427151787145377</v>
      </c>
      <c r="K12" s="15">
        <f t="shared" si="0"/>
        <v>100</v>
      </c>
      <c r="L12" s="12"/>
      <c r="M12" s="12"/>
    </row>
    <row r="13" spans="1:13" x14ac:dyDescent="0.35">
      <c r="A13" s="97" t="s">
        <v>42</v>
      </c>
      <c r="B13" s="14">
        <v>111</v>
      </c>
      <c r="C13" s="14">
        <v>581</v>
      </c>
      <c r="D13" s="14">
        <v>5794</v>
      </c>
      <c r="E13" s="14">
        <v>1956</v>
      </c>
      <c r="F13" s="14">
        <v>12900</v>
      </c>
      <c r="G13" s="15">
        <f t="shared" si="0"/>
        <v>0.86046511627906974</v>
      </c>
      <c r="H13" s="15">
        <f t="shared" si="0"/>
        <v>4.5038759689922481</v>
      </c>
      <c r="I13" s="15">
        <f t="shared" si="0"/>
        <v>44.914728682170541</v>
      </c>
      <c r="J13" s="15">
        <f t="shared" si="0"/>
        <v>15.162790697674419</v>
      </c>
      <c r="K13" s="15">
        <f t="shared" si="0"/>
        <v>100</v>
      </c>
      <c r="L13" s="12"/>
      <c r="M13" s="12"/>
    </row>
    <row r="14" spans="1:13" x14ac:dyDescent="0.35">
      <c r="A14" s="97" t="s">
        <v>43</v>
      </c>
      <c r="B14" s="14">
        <v>106</v>
      </c>
      <c r="C14" s="14">
        <v>613</v>
      </c>
      <c r="D14" s="14">
        <v>5674</v>
      </c>
      <c r="E14" s="14">
        <v>1934</v>
      </c>
      <c r="F14" s="14">
        <v>13200</v>
      </c>
      <c r="G14" s="15">
        <f t="shared" si="0"/>
        <v>0.80303030303030298</v>
      </c>
      <c r="H14" s="15">
        <f t="shared" si="0"/>
        <v>4.6439393939393936</v>
      </c>
      <c r="I14" s="15">
        <f t="shared" si="0"/>
        <v>42.984848484848484</v>
      </c>
      <c r="J14" s="15">
        <f t="shared" si="0"/>
        <v>14.651515151515152</v>
      </c>
      <c r="K14" s="15">
        <f t="shared" si="0"/>
        <v>100</v>
      </c>
      <c r="L14" s="12"/>
      <c r="M14" s="12"/>
    </row>
    <row r="15" spans="1:13" x14ac:dyDescent="0.35">
      <c r="A15" s="97" t="s">
        <v>44</v>
      </c>
      <c r="B15" s="14">
        <v>121</v>
      </c>
      <c r="C15" s="14">
        <v>760</v>
      </c>
      <c r="D15" s="14">
        <v>5301</v>
      </c>
      <c r="E15" s="14">
        <v>1843</v>
      </c>
      <c r="F15" s="14">
        <v>13405</v>
      </c>
      <c r="G15" s="15">
        <f t="shared" si="0"/>
        <v>0.90264826557254763</v>
      </c>
      <c r="H15" s="15">
        <f t="shared" si="0"/>
        <v>5.6695262961581498</v>
      </c>
      <c r="I15" s="15">
        <f t="shared" si="0"/>
        <v>39.544945915703096</v>
      </c>
      <c r="J15" s="15">
        <f t="shared" si="0"/>
        <v>13.748601268183513</v>
      </c>
      <c r="K15" s="15">
        <f t="shared" si="0"/>
        <v>100</v>
      </c>
      <c r="L15" s="12"/>
      <c r="M15" s="12"/>
    </row>
    <row r="16" spans="1:13" x14ac:dyDescent="0.35">
      <c r="A16" s="97" t="s">
        <v>45</v>
      </c>
      <c r="B16" s="14">
        <v>196</v>
      </c>
      <c r="C16" s="14">
        <v>967</v>
      </c>
      <c r="D16" s="14">
        <v>4422</v>
      </c>
      <c r="E16" s="14">
        <v>1643</v>
      </c>
      <c r="F16" s="14">
        <v>12297</v>
      </c>
      <c r="G16" s="15">
        <f t="shared" si="0"/>
        <v>1.5938846873221109</v>
      </c>
      <c r="H16" s="15">
        <f t="shared" si="0"/>
        <v>7.8637065951044969</v>
      </c>
      <c r="I16" s="15">
        <f t="shared" si="0"/>
        <v>35.95999024152232</v>
      </c>
      <c r="J16" s="15">
        <f t="shared" si="0"/>
        <v>13.360982353419534</v>
      </c>
      <c r="K16" s="15">
        <f t="shared" si="0"/>
        <v>100</v>
      </c>
      <c r="L16" s="12"/>
      <c r="M16" s="12"/>
    </row>
    <row r="17" spans="1:13" x14ac:dyDescent="0.35">
      <c r="A17" s="97" t="s">
        <v>46</v>
      </c>
      <c r="B17" s="14">
        <v>210</v>
      </c>
      <c r="C17" s="14">
        <v>1041</v>
      </c>
      <c r="D17" s="14">
        <v>5062</v>
      </c>
      <c r="E17" s="14">
        <v>2081</v>
      </c>
      <c r="F17" s="14">
        <v>12664</v>
      </c>
      <c r="G17" s="15">
        <f t="shared" si="0"/>
        <v>1.6582438408085913</v>
      </c>
      <c r="H17" s="15">
        <f t="shared" si="0"/>
        <v>8.2201516108654449</v>
      </c>
      <c r="I17" s="15">
        <f t="shared" si="0"/>
        <v>39.971572962728999</v>
      </c>
      <c r="J17" s="15">
        <f t="shared" si="0"/>
        <v>16.432406822488947</v>
      </c>
      <c r="K17" s="15">
        <f t="shared" si="0"/>
        <v>100</v>
      </c>
      <c r="L17" s="12"/>
      <c r="M17" s="12"/>
    </row>
    <row r="18" spans="1:13" x14ac:dyDescent="0.35">
      <c r="A18" s="97" t="s">
        <v>36</v>
      </c>
      <c r="B18" s="14">
        <v>207</v>
      </c>
      <c r="C18" s="14">
        <v>1023</v>
      </c>
      <c r="D18" s="14">
        <v>5425</v>
      </c>
      <c r="E18" s="14">
        <v>2129</v>
      </c>
      <c r="F18" s="14">
        <v>13359</v>
      </c>
      <c r="G18" s="15">
        <f t="shared" si="0"/>
        <v>1.5495171794295981</v>
      </c>
      <c r="H18" s="15">
        <f t="shared" si="0"/>
        <v>7.6577588142825057</v>
      </c>
      <c r="I18" s="15">
        <f t="shared" si="0"/>
        <v>40.609327045437531</v>
      </c>
      <c r="J18" s="15">
        <f t="shared" si="0"/>
        <v>15.936821618384608</v>
      </c>
      <c r="K18" s="15">
        <f t="shared" si="0"/>
        <v>100</v>
      </c>
      <c r="L18" s="12"/>
      <c r="M18" s="12"/>
    </row>
    <row r="19" spans="1:13" x14ac:dyDescent="0.35">
      <c r="A19" s="97" t="s">
        <v>37</v>
      </c>
      <c r="B19" s="14">
        <v>220</v>
      </c>
      <c r="C19" s="14">
        <v>1104</v>
      </c>
      <c r="D19" s="14">
        <v>5429</v>
      </c>
      <c r="E19" s="14">
        <v>2176</v>
      </c>
      <c r="F19" s="14">
        <v>13658</v>
      </c>
      <c r="G19" s="15">
        <f t="shared" si="0"/>
        <v>1.6107775662615318</v>
      </c>
      <c r="H19" s="15">
        <f t="shared" si="0"/>
        <v>8.0831746961487774</v>
      </c>
      <c r="I19" s="15">
        <f t="shared" si="0"/>
        <v>39.74959730560844</v>
      </c>
      <c r="J19" s="15">
        <f t="shared" si="0"/>
        <v>15.932054473568606</v>
      </c>
      <c r="K19" s="15">
        <f t="shared" si="0"/>
        <v>100</v>
      </c>
      <c r="L19" s="12"/>
      <c r="M19" s="12"/>
    </row>
    <row r="20" spans="1:13" x14ac:dyDescent="0.35">
      <c r="A20" s="97" t="s">
        <v>38</v>
      </c>
      <c r="B20" s="14">
        <v>227</v>
      </c>
      <c r="C20" s="14">
        <v>1203</v>
      </c>
      <c r="D20" s="14">
        <v>5329</v>
      </c>
      <c r="E20" s="14">
        <v>2192</v>
      </c>
      <c r="F20" s="14">
        <v>14180</v>
      </c>
      <c r="G20" s="15">
        <f t="shared" si="0"/>
        <v>1.600846262341326</v>
      </c>
      <c r="H20" s="15">
        <f t="shared" si="0"/>
        <v>8.4837799717912556</v>
      </c>
      <c r="I20" s="15">
        <f t="shared" si="0"/>
        <v>37.58110014104372</v>
      </c>
      <c r="J20" s="15">
        <f t="shared" si="0"/>
        <v>15.45839210155148</v>
      </c>
      <c r="K20" s="15">
        <f t="shared" si="0"/>
        <v>100</v>
      </c>
      <c r="L20" s="12"/>
      <c r="M20" s="12"/>
    </row>
    <row r="21" spans="1:13" x14ac:dyDescent="0.35">
      <c r="A21" s="97" t="s">
        <v>39</v>
      </c>
      <c r="B21" s="14">
        <v>247</v>
      </c>
      <c r="C21" s="14">
        <v>1320</v>
      </c>
      <c r="D21" s="14">
        <v>4919</v>
      </c>
      <c r="E21" s="14">
        <v>1903</v>
      </c>
      <c r="F21" s="14">
        <v>14402</v>
      </c>
      <c r="G21" s="15">
        <f t="shared" si="0"/>
        <v>1.7150395778364116</v>
      </c>
      <c r="H21" s="15">
        <f t="shared" si="0"/>
        <v>9.1653936953200947</v>
      </c>
      <c r="I21" s="15">
        <f t="shared" si="0"/>
        <v>34.154978475211777</v>
      </c>
      <c r="J21" s="15">
        <f t="shared" si="0"/>
        <v>13.213442577419803</v>
      </c>
      <c r="K21" s="15">
        <f t="shared" si="0"/>
        <v>100</v>
      </c>
      <c r="L21" s="12"/>
      <c r="M21" s="12"/>
    </row>
    <row r="22" spans="1:13" x14ac:dyDescent="0.35">
      <c r="A22" s="97" t="s">
        <v>2</v>
      </c>
      <c r="B22" s="14">
        <v>275</v>
      </c>
      <c r="C22" s="14">
        <v>1417</v>
      </c>
      <c r="D22" s="14">
        <v>5017</v>
      </c>
      <c r="E22" s="14">
        <v>2079</v>
      </c>
      <c r="F22" s="14">
        <v>14895</v>
      </c>
      <c r="G22" s="15">
        <f t="shared" si="0"/>
        <v>1.8462571332661968</v>
      </c>
      <c r="H22" s="15">
        <f t="shared" si="0"/>
        <v>9.5132594830480031</v>
      </c>
      <c r="I22" s="15">
        <f t="shared" si="0"/>
        <v>33.682443773078212</v>
      </c>
      <c r="J22" s="15">
        <f t="shared" si="0"/>
        <v>13.957703927492446</v>
      </c>
      <c r="K22" s="15">
        <f t="shared" si="0"/>
        <v>100</v>
      </c>
      <c r="L22" s="12"/>
      <c r="M22" s="12"/>
    </row>
    <row r="23" spans="1:13" x14ac:dyDescent="0.35">
      <c r="A23" s="97" t="s">
        <v>3</v>
      </c>
      <c r="B23" s="14">
        <v>304</v>
      </c>
      <c r="C23" s="14">
        <v>1558</v>
      </c>
      <c r="D23" s="14">
        <v>4889</v>
      </c>
      <c r="E23" s="14">
        <v>2038</v>
      </c>
      <c r="F23" s="14">
        <v>15186</v>
      </c>
      <c r="G23" s="15">
        <f t="shared" si="0"/>
        <v>2.0018438035032267</v>
      </c>
      <c r="H23" s="15">
        <f t="shared" si="0"/>
        <v>10.259449492954037</v>
      </c>
      <c r="I23" s="15">
        <f t="shared" si="0"/>
        <v>32.194126168839723</v>
      </c>
      <c r="J23" s="15">
        <f t="shared" si="0"/>
        <v>13.420255498485448</v>
      </c>
      <c r="K23" s="15">
        <f t="shared" si="0"/>
        <v>100</v>
      </c>
      <c r="L23" s="12"/>
      <c r="M23" s="12"/>
    </row>
    <row r="24" spans="1:13" x14ac:dyDescent="0.35">
      <c r="A24" s="97" t="s">
        <v>4</v>
      </c>
      <c r="B24" s="14">
        <v>348</v>
      </c>
      <c r="C24" s="14">
        <v>1634</v>
      </c>
      <c r="D24" s="14">
        <v>4852</v>
      </c>
      <c r="E24" s="14">
        <v>1966</v>
      </c>
      <c r="F24" s="14">
        <v>15552</v>
      </c>
      <c r="G24" s="15">
        <f t="shared" si="0"/>
        <v>2.2376543209876543</v>
      </c>
      <c r="H24" s="15">
        <f t="shared" si="0"/>
        <v>10.506687242798355</v>
      </c>
      <c r="I24" s="15">
        <f t="shared" si="0"/>
        <v>31.198559670781894</v>
      </c>
      <c r="J24" s="15">
        <f t="shared" si="0"/>
        <v>12.641460905349794</v>
      </c>
      <c r="K24" s="15">
        <f t="shared" si="0"/>
        <v>100</v>
      </c>
      <c r="L24" s="12"/>
      <c r="M24" s="12"/>
    </row>
    <row r="25" spans="1:13" x14ac:dyDescent="0.35">
      <c r="A25" s="97" t="s">
        <v>5</v>
      </c>
      <c r="B25" s="14">
        <v>368</v>
      </c>
      <c r="C25" s="14">
        <v>1901</v>
      </c>
      <c r="D25" s="14">
        <v>4540</v>
      </c>
      <c r="E25" s="14">
        <v>1758</v>
      </c>
      <c r="F25" s="14">
        <v>15971</v>
      </c>
      <c r="G25" s="15">
        <f t="shared" si="0"/>
        <v>2.3041763195792377</v>
      </c>
      <c r="H25" s="15">
        <f t="shared" si="0"/>
        <v>11.902823868261224</v>
      </c>
      <c r="I25" s="15">
        <f t="shared" si="0"/>
        <v>28.426523073069937</v>
      </c>
      <c r="J25" s="15">
        <f t="shared" si="0"/>
        <v>11.007451004946466</v>
      </c>
      <c r="K25" s="15">
        <f t="shared" si="0"/>
        <v>100</v>
      </c>
      <c r="L25" s="12"/>
      <c r="M25" s="12"/>
    </row>
    <row r="26" spans="1:13" x14ac:dyDescent="0.35">
      <c r="A26" s="97" t="s">
        <v>6</v>
      </c>
      <c r="B26" s="14">
        <v>361</v>
      </c>
      <c r="C26" s="14">
        <v>2241</v>
      </c>
      <c r="D26" s="14">
        <v>4117</v>
      </c>
      <c r="E26" s="14">
        <v>1546</v>
      </c>
      <c r="F26" s="14">
        <v>16208</v>
      </c>
      <c r="G26" s="15">
        <f t="shared" si="0"/>
        <v>2.2272951628825273</v>
      </c>
      <c r="H26" s="15">
        <f t="shared" si="0"/>
        <v>13.826505429417571</v>
      </c>
      <c r="I26" s="15">
        <f t="shared" si="0"/>
        <v>25.401036525172753</v>
      </c>
      <c r="J26" s="15">
        <f t="shared" si="0"/>
        <v>9.5384995064165832</v>
      </c>
      <c r="K26" s="15">
        <f t="shared" si="0"/>
        <v>100</v>
      </c>
      <c r="L26" s="12"/>
      <c r="M26" s="12"/>
    </row>
    <row r="27" spans="1:13" x14ac:dyDescent="0.35">
      <c r="A27" s="97" t="s">
        <v>7</v>
      </c>
      <c r="B27" s="14">
        <v>418</v>
      </c>
      <c r="C27" s="14">
        <v>1840</v>
      </c>
      <c r="D27" s="14">
        <v>4105</v>
      </c>
      <c r="E27" s="14">
        <v>1578</v>
      </c>
      <c r="F27" s="14">
        <v>16456</v>
      </c>
      <c r="G27" s="15">
        <f t="shared" si="0"/>
        <v>2.5401069518716577</v>
      </c>
      <c r="H27" s="15">
        <f t="shared" si="0"/>
        <v>11.18133203694701</v>
      </c>
      <c r="I27" s="15">
        <f t="shared" si="0"/>
        <v>24.945308701993195</v>
      </c>
      <c r="J27" s="15">
        <f t="shared" si="0"/>
        <v>9.5892075838599897</v>
      </c>
      <c r="K27" s="15">
        <f t="shared" si="0"/>
        <v>100</v>
      </c>
      <c r="L27" s="12"/>
      <c r="M27" s="12"/>
    </row>
    <row r="28" spans="1:13" x14ac:dyDescent="0.35">
      <c r="A28" s="97" t="s">
        <v>8</v>
      </c>
      <c r="B28" s="14">
        <v>480</v>
      </c>
      <c r="C28" s="14">
        <v>2334</v>
      </c>
      <c r="D28" s="14">
        <v>4083</v>
      </c>
      <c r="E28" s="14">
        <v>1535</v>
      </c>
      <c r="F28" s="14">
        <v>16969</v>
      </c>
      <c r="G28" s="15">
        <f t="shared" si="0"/>
        <v>2.8286876068124229</v>
      </c>
      <c r="H28" s="15">
        <f t="shared" si="0"/>
        <v>13.754493488125405</v>
      </c>
      <c r="I28" s="15">
        <f t="shared" si="0"/>
        <v>24.06152395544817</v>
      </c>
      <c r="J28" s="15">
        <f t="shared" si="0"/>
        <v>9.0459072426188936</v>
      </c>
      <c r="K28" s="15">
        <f t="shared" si="0"/>
        <v>100</v>
      </c>
      <c r="L28" s="12"/>
      <c r="M28" s="12"/>
    </row>
    <row r="29" spans="1:13" x14ac:dyDescent="0.35">
      <c r="A29" s="97" t="s">
        <v>9</v>
      </c>
      <c r="B29" s="14">
        <v>547</v>
      </c>
      <c r="C29" s="14">
        <v>3116</v>
      </c>
      <c r="D29" s="14">
        <v>3798</v>
      </c>
      <c r="E29" s="14">
        <v>1400</v>
      </c>
      <c r="F29" s="14">
        <v>17396</v>
      </c>
      <c r="G29" s="15">
        <f t="shared" si="0"/>
        <v>3.1444010117268335</v>
      </c>
      <c r="H29" s="15">
        <f t="shared" si="0"/>
        <v>17.912163715796737</v>
      </c>
      <c r="I29" s="15">
        <f t="shared" si="0"/>
        <v>21.832605196596919</v>
      </c>
      <c r="J29" s="15">
        <f t="shared" si="0"/>
        <v>8.0478270866865937</v>
      </c>
      <c r="K29" s="15">
        <f t="shared" si="0"/>
        <v>100</v>
      </c>
      <c r="L29" s="12"/>
      <c r="M29" s="12"/>
    </row>
    <row r="30" spans="1:13" x14ac:dyDescent="0.35">
      <c r="A30" s="97" t="s">
        <v>10</v>
      </c>
      <c r="B30" s="14">
        <v>520</v>
      </c>
      <c r="C30" s="14">
        <v>2404</v>
      </c>
      <c r="D30" s="14">
        <v>3792</v>
      </c>
      <c r="E30" s="14">
        <v>1348</v>
      </c>
      <c r="F30" s="14">
        <v>17714</v>
      </c>
      <c r="G30" s="15">
        <f t="shared" si="0"/>
        <v>2.9355312182454556</v>
      </c>
      <c r="H30" s="15">
        <f t="shared" si="0"/>
        <v>13.571186632042453</v>
      </c>
      <c r="I30" s="15">
        <f t="shared" si="0"/>
        <v>21.406796883820707</v>
      </c>
      <c r="J30" s="15">
        <f t="shared" si="0"/>
        <v>7.609800158067066</v>
      </c>
      <c r="K30" s="15">
        <f t="shared" si="0"/>
        <v>100</v>
      </c>
      <c r="L30" s="12"/>
      <c r="M30" s="12"/>
    </row>
    <row r="31" spans="1:13" x14ac:dyDescent="0.35">
      <c r="A31" s="97" t="s">
        <v>11</v>
      </c>
      <c r="B31" s="14">
        <v>560</v>
      </c>
      <c r="C31" s="14">
        <v>3375</v>
      </c>
      <c r="D31" s="14">
        <v>3251</v>
      </c>
      <c r="E31" s="14">
        <v>1119</v>
      </c>
      <c r="F31" s="14">
        <v>18192</v>
      </c>
      <c r="G31" s="15">
        <f t="shared" si="0"/>
        <v>3.0782761653474053</v>
      </c>
      <c r="H31" s="15">
        <f t="shared" si="0"/>
        <v>18.552110817941951</v>
      </c>
      <c r="I31" s="15">
        <f t="shared" si="0"/>
        <v>17.870492524186453</v>
      </c>
      <c r="J31" s="15">
        <f t="shared" si="0"/>
        <v>6.1510554089709766</v>
      </c>
      <c r="K31" s="15">
        <f t="shared" si="0"/>
        <v>100</v>
      </c>
      <c r="L31" s="12"/>
      <c r="M31" s="12"/>
    </row>
    <row r="32" spans="1:13" x14ac:dyDescent="0.35">
      <c r="A32" s="97" t="s">
        <v>12</v>
      </c>
      <c r="B32" s="14">
        <v>596</v>
      </c>
      <c r="C32" s="14">
        <v>2728</v>
      </c>
      <c r="D32" s="14">
        <v>3567</v>
      </c>
      <c r="E32" s="14">
        <v>1203</v>
      </c>
      <c r="F32" s="14">
        <v>18743</v>
      </c>
      <c r="G32" s="15">
        <f t="shared" si="0"/>
        <v>3.1798538120898465</v>
      </c>
      <c r="H32" s="15">
        <f t="shared" si="0"/>
        <v>14.554767113055542</v>
      </c>
      <c r="I32" s="15">
        <f t="shared" si="0"/>
        <v>19.031104945846451</v>
      </c>
      <c r="J32" s="15">
        <f t="shared" si="0"/>
        <v>6.4183962012484663</v>
      </c>
      <c r="K32" s="15">
        <f t="shared" si="0"/>
        <v>100</v>
      </c>
      <c r="L32" s="12"/>
      <c r="M32" s="12"/>
    </row>
    <row r="33" spans="1:13" x14ac:dyDescent="0.35">
      <c r="A33" s="97" t="s">
        <v>13</v>
      </c>
      <c r="B33" s="14">
        <v>606</v>
      </c>
      <c r="C33" s="14">
        <v>2791</v>
      </c>
      <c r="D33" s="14">
        <v>3451</v>
      </c>
      <c r="E33" s="14">
        <v>1129</v>
      </c>
      <c r="F33" s="14">
        <v>19229</v>
      </c>
      <c r="G33" s="15">
        <f t="shared" si="0"/>
        <v>3.1514899370742109</v>
      </c>
      <c r="H33" s="15">
        <f t="shared" si="0"/>
        <v>14.514535337251028</v>
      </c>
      <c r="I33" s="15">
        <f t="shared" si="0"/>
        <v>17.946851110302148</v>
      </c>
      <c r="J33" s="15">
        <f t="shared" si="0"/>
        <v>5.8713401632950228</v>
      </c>
      <c r="K33" s="15">
        <f t="shared" si="0"/>
        <v>100</v>
      </c>
      <c r="L33" s="12"/>
      <c r="M33" s="12"/>
    </row>
    <row r="34" spans="1:13" x14ac:dyDescent="0.35">
      <c r="A34" s="81" t="s">
        <v>190</v>
      </c>
    </row>
  </sheetData>
  <mergeCells count="3">
    <mergeCell ref="A2:A3"/>
    <mergeCell ref="B2:F2"/>
    <mergeCell ref="G2:K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26" sqref="E26"/>
    </sheetView>
  </sheetViews>
  <sheetFormatPr defaultRowHeight="15.6" x14ac:dyDescent="0.35"/>
  <cols>
    <col min="1" max="8" width="12.6640625" customWidth="1"/>
    <col min="9" max="22" width="12.6640625" hidden="1" customWidth="1"/>
  </cols>
  <sheetData>
    <row r="1" spans="1:22" x14ac:dyDescent="0.35">
      <c r="A1" s="1" t="s">
        <v>215</v>
      </c>
    </row>
    <row r="2" spans="1:22" ht="15.6" customHeight="1" x14ac:dyDescent="0.25">
      <c r="A2" s="87"/>
      <c r="B2" s="122" t="s">
        <v>193</v>
      </c>
      <c r="C2" s="123"/>
      <c r="D2" s="123"/>
      <c r="E2" s="123"/>
      <c r="F2" s="123"/>
      <c r="G2" s="123"/>
      <c r="H2" s="123"/>
      <c r="I2" s="114" t="s">
        <v>195</v>
      </c>
      <c r="J2" s="113"/>
      <c r="K2" s="113"/>
      <c r="L2" s="113"/>
      <c r="M2" s="113"/>
      <c r="N2" s="113"/>
      <c r="O2" s="113"/>
      <c r="P2" s="113" t="s">
        <v>194</v>
      </c>
      <c r="Q2" s="113"/>
      <c r="R2" s="113"/>
      <c r="S2" s="113"/>
      <c r="T2" s="113"/>
      <c r="U2" s="113"/>
      <c r="V2" s="113"/>
    </row>
    <row r="3" spans="1:22" x14ac:dyDescent="0.2">
      <c r="A3" s="87"/>
      <c r="B3" s="115" t="s">
        <v>14</v>
      </c>
      <c r="C3" s="115" t="s">
        <v>15</v>
      </c>
      <c r="D3" s="115" t="s">
        <v>16</v>
      </c>
      <c r="E3" s="115" t="s">
        <v>17</v>
      </c>
      <c r="F3" s="115" t="s">
        <v>18</v>
      </c>
      <c r="G3" s="115" t="s">
        <v>19</v>
      </c>
      <c r="H3" s="116" t="s">
        <v>65</v>
      </c>
      <c r="I3" s="98" t="s">
        <v>14</v>
      </c>
      <c r="J3" s="98" t="s">
        <v>15</v>
      </c>
      <c r="K3" s="98" t="s">
        <v>16</v>
      </c>
      <c r="L3" s="98" t="s">
        <v>17</v>
      </c>
      <c r="M3" s="98" t="s">
        <v>18</v>
      </c>
      <c r="N3" s="98" t="s">
        <v>19</v>
      </c>
      <c r="O3" s="99" t="s">
        <v>65</v>
      </c>
      <c r="P3" s="98" t="s">
        <v>14</v>
      </c>
      <c r="Q3" s="98" t="s">
        <v>15</v>
      </c>
      <c r="R3" s="98" t="s">
        <v>16</v>
      </c>
      <c r="S3" s="98" t="s">
        <v>17</v>
      </c>
      <c r="T3" s="98" t="s">
        <v>18</v>
      </c>
      <c r="U3" s="98" t="s">
        <v>19</v>
      </c>
      <c r="V3" s="99" t="s">
        <v>65</v>
      </c>
    </row>
    <row r="4" spans="1:22" x14ac:dyDescent="0.35">
      <c r="A4" s="100" t="s">
        <v>37</v>
      </c>
      <c r="B4" s="101">
        <v>50.608390091103423</v>
      </c>
      <c r="C4" s="101">
        <v>45.575628837169894</v>
      </c>
      <c r="D4" s="101">
        <v>50.189687423259421</v>
      </c>
      <c r="E4" s="101">
        <v>53.903715090364997</v>
      </c>
      <c r="F4" s="101">
        <v>55.819480682454127</v>
      </c>
      <c r="G4" s="101">
        <v>42.513653295475301</v>
      </c>
      <c r="H4" s="101">
        <v>50.412769564167789</v>
      </c>
      <c r="I4" s="102">
        <f>B4*365/7</f>
        <v>2638.8660547503928</v>
      </c>
      <c r="J4" s="102">
        <f t="shared" ref="J4:J18" si="0">C4*365/7</f>
        <v>2376.4435036524301</v>
      </c>
      <c r="K4" s="102">
        <f t="shared" ref="K4:K18" si="1">D4*365/7</f>
        <v>2617.03370135567</v>
      </c>
      <c r="L4" s="102">
        <f t="shared" ref="L4:L18" si="2">E4*365/7</f>
        <v>2810.693715426175</v>
      </c>
      <c r="M4" s="102">
        <f t="shared" ref="M4:M18" si="3">F4*365/7</f>
        <v>2910.5872070136793</v>
      </c>
      <c r="N4" s="102">
        <f t="shared" ref="N4:N18" si="4">G4*365/7</f>
        <v>2216.7833504069263</v>
      </c>
      <c r="O4" s="102">
        <f t="shared" ref="O4:O18" si="5">H4*365/7</f>
        <v>2628.6658415601778</v>
      </c>
      <c r="P4" s="102">
        <v>4266.9545608333365</v>
      </c>
      <c r="Q4" s="102">
        <v>3809.4010646668207</v>
      </c>
      <c r="R4" s="102">
        <v>2289.1656786666258</v>
      </c>
      <c r="S4" s="102">
        <v>5253.3069425836466</v>
      </c>
      <c r="T4" s="102">
        <v>3516.605004083136</v>
      </c>
      <c r="U4" s="102">
        <v>2436.9433202499904</v>
      </c>
      <c r="V4" s="102">
        <v>21572.37657108199</v>
      </c>
    </row>
    <row r="5" spans="1:22" x14ac:dyDescent="0.35">
      <c r="A5" s="100" t="s">
        <v>38</v>
      </c>
      <c r="B5" s="101">
        <v>50.008531860574784</v>
      </c>
      <c r="C5" s="101">
        <v>44.541955951464757</v>
      </c>
      <c r="D5" s="101">
        <v>49.359447746726353</v>
      </c>
      <c r="E5" s="101">
        <v>53.463320229740098</v>
      </c>
      <c r="F5" s="101">
        <v>55.649375011586173</v>
      </c>
      <c r="G5" s="101">
        <v>41.881676013437882</v>
      </c>
      <c r="H5" s="101">
        <v>49.796692757907834</v>
      </c>
      <c r="I5" s="102">
        <f t="shared" ref="I5:I18" si="6">B5*365/7</f>
        <v>2607.5877327299709</v>
      </c>
      <c r="J5" s="102">
        <f t="shared" si="0"/>
        <v>2322.5448460406624</v>
      </c>
      <c r="K5" s="102">
        <f t="shared" si="1"/>
        <v>2573.7426325078741</v>
      </c>
      <c r="L5" s="102">
        <f t="shared" si="2"/>
        <v>2787.7302691221626</v>
      </c>
      <c r="M5" s="102">
        <f t="shared" si="3"/>
        <v>2901.7174113184219</v>
      </c>
      <c r="N5" s="102">
        <f t="shared" si="4"/>
        <v>2183.8302492721182</v>
      </c>
      <c r="O5" s="102">
        <f t="shared" si="5"/>
        <v>2596.5418366623371</v>
      </c>
      <c r="P5" s="102">
        <v>4241.1626805834012</v>
      </c>
      <c r="Q5" s="102">
        <v>3885.3233008334696</v>
      </c>
      <c r="R5" s="102">
        <v>2397.1198779166439</v>
      </c>
      <c r="S5" s="102">
        <v>5361.9964521669363</v>
      </c>
      <c r="T5" s="102">
        <v>3678.0745529165852</v>
      </c>
      <c r="U5" s="102">
        <v>2605.3020302499403</v>
      </c>
      <c r="V5" s="102">
        <v>22168.978894664786</v>
      </c>
    </row>
    <row r="6" spans="1:22" x14ac:dyDescent="0.35">
      <c r="A6" s="100" t="s">
        <v>39</v>
      </c>
      <c r="B6" s="101">
        <v>49.55232650948706</v>
      </c>
      <c r="C6" s="101">
        <v>44.193317447241377</v>
      </c>
      <c r="D6" s="101">
        <v>48.74344298611696</v>
      </c>
      <c r="E6" s="101">
        <v>52.762320703546948</v>
      </c>
      <c r="F6" s="101">
        <v>55.004342754103547</v>
      </c>
      <c r="G6" s="101">
        <v>41.237989293442133</v>
      </c>
      <c r="H6" s="101">
        <v>49.115128075616511</v>
      </c>
      <c r="I6" s="102">
        <f t="shared" si="6"/>
        <v>2583.7998822803966</v>
      </c>
      <c r="J6" s="102">
        <f t="shared" si="0"/>
        <v>2304.3658383204433</v>
      </c>
      <c r="K6" s="102">
        <f t="shared" si="1"/>
        <v>2541.6223842760987</v>
      </c>
      <c r="L6" s="102">
        <f t="shared" si="2"/>
        <v>2751.1781509706625</v>
      </c>
      <c r="M6" s="102">
        <f t="shared" si="3"/>
        <v>2868.0835864639707</v>
      </c>
      <c r="N6" s="102">
        <f t="shared" si="4"/>
        <v>2150.2665845866254</v>
      </c>
      <c r="O6" s="102">
        <f t="shared" si="5"/>
        <v>2561.0031068000035</v>
      </c>
      <c r="P6" s="102">
        <v>4204.8007539167584</v>
      </c>
      <c r="Q6" s="102">
        <v>3858.1407829166919</v>
      </c>
      <c r="R6" s="102">
        <v>2477.3600195000413</v>
      </c>
      <c r="S6" s="102">
        <v>5204.3987085000035</v>
      </c>
      <c r="T6" s="102">
        <v>3592.592425666609</v>
      </c>
      <c r="U6" s="102">
        <v>2801.4599555000982</v>
      </c>
      <c r="V6" s="102">
        <v>22138.752646010682</v>
      </c>
    </row>
    <row r="7" spans="1:22" x14ac:dyDescent="0.35">
      <c r="A7" s="103" t="s">
        <v>2</v>
      </c>
      <c r="B7" s="101">
        <v>49.640626295000189</v>
      </c>
      <c r="C7" s="101">
        <v>43.383154880986204</v>
      </c>
      <c r="D7" s="101">
        <v>48.215251439079431</v>
      </c>
      <c r="E7" s="101">
        <v>51.888051217841429</v>
      </c>
      <c r="F7" s="101">
        <v>54.666751684566783</v>
      </c>
      <c r="G7" s="101">
        <v>41.028112519852542</v>
      </c>
      <c r="H7" s="101">
        <v>48.683956902826928</v>
      </c>
      <c r="I7" s="102">
        <f t="shared" si="6"/>
        <v>2588.404085382153</v>
      </c>
      <c r="J7" s="102">
        <f t="shared" si="0"/>
        <v>2262.1216473657091</v>
      </c>
      <c r="K7" s="102">
        <f t="shared" si="1"/>
        <v>2514.0809678948563</v>
      </c>
      <c r="L7" s="102">
        <f t="shared" si="2"/>
        <v>2705.5912420731606</v>
      </c>
      <c r="M7" s="102">
        <f t="shared" si="3"/>
        <v>2850.4806235524111</v>
      </c>
      <c r="N7" s="102">
        <f t="shared" si="4"/>
        <v>2139.3230099637394</v>
      </c>
      <c r="O7" s="102">
        <f t="shared" si="5"/>
        <v>2538.5206099331185</v>
      </c>
      <c r="P7" s="102">
        <v>4177.1180749998093</v>
      </c>
      <c r="Q7" s="102">
        <v>3777.7150935838076</v>
      </c>
      <c r="R7" s="102">
        <v>2482.3498131666347</v>
      </c>
      <c r="S7" s="102">
        <v>5543.5515862498305</v>
      </c>
      <c r="T7" s="102">
        <v>3649.746755916628</v>
      </c>
      <c r="U7" s="102">
        <v>2926.5822463333066</v>
      </c>
      <c r="V7" s="102">
        <v>22557.063570255017</v>
      </c>
    </row>
    <row r="8" spans="1:22" x14ac:dyDescent="0.35">
      <c r="A8" s="103" t="s">
        <v>3</v>
      </c>
      <c r="B8" s="101">
        <v>49.166462948446274</v>
      </c>
      <c r="C8" s="101">
        <v>42.945334976201011</v>
      </c>
      <c r="D8" s="101">
        <v>47.894982694012732</v>
      </c>
      <c r="E8" s="101">
        <v>50.995195815851496</v>
      </c>
      <c r="F8" s="101">
        <v>53.711355011050436</v>
      </c>
      <c r="G8" s="101">
        <v>40.700529221961972</v>
      </c>
      <c r="H8" s="101">
        <v>48.050783202690255</v>
      </c>
      <c r="I8" s="102">
        <f t="shared" si="6"/>
        <v>2563.6798537404129</v>
      </c>
      <c r="J8" s="102">
        <f t="shared" si="0"/>
        <v>2239.2924666161957</v>
      </c>
      <c r="K8" s="102">
        <f t="shared" si="1"/>
        <v>2497.3812404735213</v>
      </c>
      <c r="L8" s="102">
        <f t="shared" si="2"/>
        <v>2659.0352103979708</v>
      </c>
      <c r="M8" s="102">
        <f t="shared" si="3"/>
        <v>2800.6635112904873</v>
      </c>
      <c r="N8" s="102">
        <f t="shared" si="4"/>
        <v>2122.2418808594457</v>
      </c>
      <c r="O8" s="102">
        <f t="shared" si="5"/>
        <v>2505.5051241402775</v>
      </c>
      <c r="P8" s="102">
        <v>4129.7454303332934</v>
      </c>
      <c r="Q8" s="102">
        <v>3769.3199054166093</v>
      </c>
      <c r="R8" s="102">
        <v>2608.5886560000322</v>
      </c>
      <c r="S8" s="102">
        <v>5548.9344999997229</v>
      </c>
      <c r="T8" s="102">
        <v>3741.7102577499868</v>
      </c>
      <c r="U8" s="102">
        <v>3057.793466249947</v>
      </c>
      <c r="V8" s="102">
        <v>22856.092215747576</v>
      </c>
    </row>
    <row r="9" spans="1:22" x14ac:dyDescent="0.35">
      <c r="A9" s="103" t="s">
        <v>4</v>
      </c>
      <c r="B9" s="101">
        <v>49.176195226039198</v>
      </c>
      <c r="C9" s="101">
        <v>43.545419318240349</v>
      </c>
      <c r="D9" s="101">
        <v>47.653921325731496</v>
      </c>
      <c r="E9" s="101">
        <v>50.758597251886819</v>
      </c>
      <c r="F9" s="101">
        <v>53.20811244577159</v>
      </c>
      <c r="G9" s="101">
        <v>40.141861757483809</v>
      </c>
      <c r="H9" s="101">
        <v>47.86558438545368</v>
      </c>
      <c r="I9" s="102">
        <f t="shared" si="6"/>
        <v>2564.1873225006157</v>
      </c>
      <c r="J9" s="102">
        <f t="shared" si="0"/>
        <v>2270.582578736818</v>
      </c>
      <c r="K9" s="102">
        <f t="shared" si="1"/>
        <v>2484.8116119845704</v>
      </c>
      <c r="L9" s="102">
        <f t="shared" si="2"/>
        <v>2646.6982852769552</v>
      </c>
      <c r="M9" s="102">
        <f t="shared" si="3"/>
        <v>2774.4230061009471</v>
      </c>
      <c r="N9" s="102">
        <f t="shared" si="4"/>
        <v>2093.1113630687987</v>
      </c>
      <c r="O9" s="102">
        <f t="shared" si="5"/>
        <v>2495.8483286700844</v>
      </c>
      <c r="P9" s="102">
        <v>4056.5480300000058</v>
      </c>
      <c r="Q9" s="102">
        <v>3767.142841666699</v>
      </c>
      <c r="R9" s="102">
        <v>2784.7935734166413</v>
      </c>
      <c r="S9" s="102">
        <v>5554.3110199167868</v>
      </c>
      <c r="T9" s="102">
        <v>3784.7506120001021</v>
      </c>
      <c r="U9" s="102">
        <v>3203.2828947501407</v>
      </c>
      <c r="V9" s="102">
        <v>23150.828971749073</v>
      </c>
    </row>
    <row r="10" spans="1:22" x14ac:dyDescent="0.35">
      <c r="A10" s="103" t="s">
        <v>5</v>
      </c>
      <c r="B10" s="101">
        <v>48.247637300916296</v>
      </c>
      <c r="C10" s="101">
        <v>43.486527820906851</v>
      </c>
      <c r="D10" s="101">
        <v>46.477443356512232</v>
      </c>
      <c r="E10" s="101">
        <v>50.065261419176387</v>
      </c>
      <c r="F10" s="101">
        <v>52.284856020900015</v>
      </c>
      <c r="G10" s="101">
        <v>39.090629556697493</v>
      </c>
      <c r="H10" s="101">
        <v>47.076200280060661</v>
      </c>
      <c r="I10" s="102">
        <f t="shared" si="6"/>
        <v>2515.7696592620637</v>
      </c>
      <c r="J10" s="102">
        <f t="shared" si="0"/>
        <v>2267.5118078044284</v>
      </c>
      <c r="K10" s="102">
        <f t="shared" si="1"/>
        <v>2423.466689303852</v>
      </c>
      <c r="L10" s="102">
        <f t="shared" si="2"/>
        <v>2610.5457739999115</v>
      </c>
      <c r="M10" s="102">
        <f t="shared" si="3"/>
        <v>2726.2817782326433</v>
      </c>
      <c r="N10" s="102">
        <f t="shared" si="4"/>
        <v>2038.2971125992265</v>
      </c>
      <c r="O10" s="102">
        <f t="shared" si="5"/>
        <v>2454.6875860317346</v>
      </c>
      <c r="P10" s="102">
        <v>4014.1343902498843</v>
      </c>
      <c r="Q10" s="102">
        <v>3735.5442638330906</v>
      </c>
      <c r="R10" s="102">
        <v>2966.4139707499535</v>
      </c>
      <c r="S10" s="102">
        <v>5553.7918291665264</v>
      </c>
      <c r="T10" s="102">
        <v>3871.5597518331692</v>
      </c>
      <c r="U10" s="102">
        <v>3291.3126104165808</v>
      </c>
      <c r="V10" s="102">
        <v>23432.756816255303</v>
      </c>
    </row>
    <row r="11" spans="1:22" x14ac:dyDescent="0.35">
      <c r="A11" s="103" t="s">
        <v>6</v>
      </c>
      <c r="B11" s="101">
        <v>46.899248134102955</v>
      </c>
      <c r="C11" s="101">
        <v>42.228012657467026</v>
      </c>
      <c r="D11" s="101">
        <v>45.527300123197783</v>
      </c>
      <c r="E11" s="101">
        <v>48.898831191304403</v>
      </c>
      <c r="F11" s="101">
        <v>51.348504823272286</v>
      </c>
      <c r="G11" s="101">
        <v>38.681141960920009</v>
      </c>
      <c r="H11" s="101">
        <v>45.984632039569746</v>
      </c>
      <c r="I11" s="102">
        <f t="shared" si="6"/>
        <v>2445.4607955639399</v>
      </c>
      <c r="J11" s="102">
        <f t="shared" si="0"/>
        <v>2201.8892314250666</v>
      </c>
      <c r="K11" s="102">
        <f t="shared" si="1"/>
        <v>2373.9235064238846</v>
      </c>
      <c r="L11" s="102">
        <f t="shared" si="2"/>
        <v>2549.7247692608726</v>
      </c>
      <c r="M11" s="102">
        <f t="shared" si="3"/>
        <v>2677.4577514991979</v>
      </c>
      <c r="N11" s="102">
        <f t="shared" si="4"/>
        <v>2016.9452593908288</v>
      </c>
      <c r="O11" s="102">
        <f t="shared" si="5"/>
        <v>2397.7700992061368</v>
      </c>
      <c r="P11" s="102">
        <v>3962.5091789999697</v>
      </c>
      <c r="Q11" s="102">
        <v>3676.8773938336899</v>
      </c>
      <c r="R11" s="102">
        <v>3040.0589290833432</v>
      </c>
      <c r="S11" s="102">
        <v>5505.8937229165876</v>
      </c>
      <c r="T11" s="102">
        <v>3909.3179078333433</v>
      </c>
      <c r="U11" s="102">
        <v>3482.661615499987</v>
      </c>
      <c r="V11" s="102">
        <v>23577.318748163005</v>
      </c>
    </row>
    <row r="12" spans="1:22" x14ac:dyDescent="0.35">
      <c r="A12" s="103" t="s">
        <v>7</v>
      </c>
      <c r="B12" s="101">
        <v>47.36403892226631</v>
      </c>
      <c r="C12" s="101">
        <v>41.65633452291604</v>
      </c>
      <c r="D12" s="101">
        <v>46.42328105553392</v>
      </c>
      <c r="E12" s="101">
        <v>48.770300964596302</v>
      </c>
      <c r="F12" s="101">
        <v>50.823169365913088</v>
      </c>
      <c r="G12" s="101">
        <v>39.146962438443332</v>
      </c>
      <c r="H12" s="101">
        <v>45.894927487715385</v>
      </c>
      <c r="I12" s="102">
        <f t="shared" si="6"/>
        <v>2469.6963152324574</v>
      </c>
      <c r="J12" s="102">
        <f t="shared" si="0"/>
        <v>2172.080300123479</v>
      </c>
      <c r="K12" s="102">
        <f t="shared" si="1"/>
        <v>2420.6425121814113</v>
      </c>
      <c r="L12" s="102">
        <f t="shared" si="2"/>
        <v>2543.0228360110927</v>
      </c>
      <c r="M12" s="102">
        <f t="shared" si="3"/>
        <v>2650.0652597940393</v>
      </c>
      <c r="N12" s="102">
        <f t="shared" si="4"/>
        <v>2041.2344700045451</v>
      </c>
      <c r="O12" s="102">
        <f t="shared" si="5"/>
        <v>2393.092647573731</v>
      </c>
      <c r="P12" s="102">
        <v>3836.2922890833702</v>
      </c>
      <c r="Q12" s="102">
        <v>3558.4213505001294</v>
      </c>
      <c r="R12" s="102">
        <v>3054.2038166667162</v>
      </c>
      <c r="S12" s="102">
        <v>5498.9258459999737</v>
      </c>
      <c r="T12" s="102">
        <v>3684.5087835834083</v>
      </c>
      <c r="U12" s="102">
        <v>3873.2501540001422</v>
      </c>
      <c r="V12" s="102">
        <v>23505.60223983063</v>
      </c>
    </row>
    <row r="13" spans="1:22" x14ac:dyDescent="0.35">
      <c r="A13" s="103" t="s">
        <v>8</v>
      </c>
      <c r="B13" s="101">
        <v>47.472182047111538</v>
      </c>
      <c r="C13" s="101">
        <v>41.700772915903855</v>
      </c>
      <c r="D13" s="101">
        <v>45.2290204216851</v>
      </c>
      <c r="E13" s="101">
        <v>47.744033458325525</v>
      </c>
      <c r="F13" s="101">
        <v>49.399482670747879</v>
      </c>
      <c r="G13" s="101">
        <v>38.09063844821727</v>
      </c>
      <c r="H13" s="101">
        <v>45.136198733244505</v>
      </c>
      <c r="I13" s="102">
        <f t="shared" si="6"/>
        <v>2475.3352067422447</v>
      </c>
      <c r="J13" s="102">
        <f t="shared" si="0"/>
        <v>2174.397444900701</v>
      </c>
      <c r="K13" s="102">
        <f t="shared" si="1"/>
        <v>2358.3703505592944</v>
      </c>
      <c r="L13" s="102">
        <f t="shared" si="2"/>
        <v>2489.5103160412596</v>
      </c>
      <c r="M13" s="102">
        <f t="shared" si="3"/>
        <v>2575.8301678318535</v>
      </c>
      <c r="N13" s="102">
        <f t="shared" si="4"/>
        <v>1986.1547190856147</v>
      </c>
      <c r="O13" s="102">
        <f t="shared" si="5"/>
        <v>2353.5303625191777</v>
      </c>
      <c r="P13" s="102">
        <v>4027.5345800833757</v>
      </c>
      <c r="Q13" s="102">
        <v>3483.429193583198</v>
      </c>
      <c r="R13" s="102">
        <v>3230.394802666769</v>
      </c>
      <c r="S13" s="102">
        <v>5528.0034846663366</v>
      </c>
      <c r="T13" s="102">
        <v>3634.6175593333787</v>
      </c>
      <c r="U13" s="102">
        <v>3924.8216861668307</v>
      </c>
      <c r="V13" s="102">
        <v>23828.801306493471</v>
      </c>
    </row>
    <row r="14" spans="1:22" x14ac:dyDescent="0.35">
      <c r="A14" s="103" t="s">
        <v>9</v>
      </c>
      <c r="B14" s="101">
        <v>46.240147440484016</v>
      </c>
      <c r="C14" s="101">
        <v>40.006411842051122</v>
      </c>
      <c r="D14" s="101">
        <v>43.734611050443753</v>
      </c>
      <c r="E14" s="101">
        <v>46.563418883123482</v>
      </c>
      <c r="F14" s="101">
        <v>47.923284104881645</v>
      </c>
      <c r="G14" s="101">
        <v>37.205835794231781</v>
      </c>
      <c r="H14" s="101">
        <v>43.857883403906577</v>
      </c>
      <c r="I14" s="102">
        <f t="shared" si="6"/>
        <v>2411.0934022538095</v>
      </c>
      <c r="J14" s="102">
        <f t="shared" si="0"/>
        <v>2086.04861747838</v>
      </c>
      <c r="K14" s="102">
        <f t="shared" si="1"/>
        <v>2280.44757620171</v>
      </c>
      <c r="L14" s="102">
        <f t="shared" si="2"/>
        <v>2427.9496989057247</v>
      </c>
      <c r="M14" s="102">
        <f t="shared" si="3"/>
        <v>2498.8569568974003</v>
      </c>
      <c r="N14" s="102">
        <f t="shared" si="4"/>
        <v>1940.0185806992286</v>
      </c>
      <c r="O14" s="102">
        <f t="shared" si="5"/>
        <v>2286.8753489179858</v>
      </c>
      <c r="P14" s="102">
        <v>4090.7810299166908</v>
      </c>
      <c r="Q14" s="102">
        <v>3455.81237108306</v>
      </c>
      <c r="R14" s="102">
        <v>3378.8116567500279</v>
      </c>
      <c r="S14" s="102">
        <v>5673.1239509167935</v>
      </c>
      <c r="T14" s="102">
        <v>3684.8243821667293</v>
      </c>
      <c r="U14" s="102">
        <v>3960.8810239167165</v>
      </c>
      <c r="V14" s="102">
        <v>24244.234414752129</v>
      </c>
    </row>
    <row r="15" spans="1:22" x14ac:dyDescent="0.35">
      <c r="A15" s="103" t="s">
        <v>10</v>
      </c>
      <c r="B15" s="101">
        <v>47.095781923334748</v>
      </c>
      <c r="C15" s="101">
        <v>40.717929787503827</v>
      </c>
      <c r="D15" s="101">
        <v>44.449325292620273</v>
      </c>
      <c r="E15" s="101">
        <v>47.346750789041948</v>
      </c>
      <c r="F15" s="101">
        <v>48.566651088697952</v>
      </c>
      <c r="G15" s="101">
        <v>37.871163184009916</v>
      </c>
      <c r="H15" s="101">
        <v>44.577830730820175</v>
      </c>
      <c r="I15" s="102">
        <f t="shared" si="6"/>
        <v>2455.7086288595974</v>
      </c>
      <c r="J15" s="102">
        <f t="shared" si="0"/>
        <v>2123.1491960626995</v>
      </c>
      <c r="K15" s="102">
        <f t="shared" si="1"/>
        <v>2317.7148188294855</v>
      </c>
      <c r="L15" s="102">
        <f t="shared" si="2"/>
        <v>2468.794862571473</v>
      </c>
      <c r="M15" s="102">
        <f t="shared" si="3"/>
        <v>2532.4039496249648</v>
      </c>
      <c r="N15" s="102">
        <f t="shared" si="4"/>
        <v>1974.7106517376599</v>
      </c>
      <c r="O15" s="102">
        <f t="shared" si="5"/>
        <v>2324.4154595356235</v>
      </c>
      <c r="P15" s="102">
        <v>4104.8948449167756</v>
      </c>
      <c r="Q15" s="102">
        <v>3464.409298500052</v>
      </c>
      <c r="R15" s="102">
        <v>3471.5984728333965</v>
      </c>
      <c r="S15" s="102">
        <v>5768.6428172500009</v>
      </c>
      <c r="T15" s="102">
        <v>3767.8058101666038</v>
      </c>
      <c r="U15" s="102">
        <v>4103.3106234998513</v>
      </c>
      <c r="V15" s="102">
        <v>24680.661867167248</v>
      </c>
    </row>
    <row r="16" spans="1:22" x14ac:dyDescent="0.35">
      <c r="A16" s="103" t="s">
        <v>11</v>
      </c>
      <c r="B16" s="101">
        <v>45.008649812710765</v>
      </c>
      <c r="C16" s="101">
        <v>40.098609902487347</v>
      </c>
      <c r="D16" s="101">
        <v>42.754501878045787</v>
      </c>
      <c r="E16" s="101">
        <v>45.89729529391844</v>
      </c>
      <c r="F16" s="101">
        <v>46.795204695966454</v>
      </c>
      <c r="G16" s="101">
        <v>36.588917093773439</v>
      </c>
      <c r="H16" s="101">
        <v>43.056367980589009</v>
      </c>
      <c r="I16" s="102">
        <f t="shared" si="6"/>
        <v>2346.8795973770611</v>
      </c>
      <c r="J16" s="102">
        <f t="shared" si="0"/>
        <v>2090.8560877725545</v>
      </c>
      <c r="K16" s="102">
        <f t="shared" si="1"/>
        <v>2229.3418836409587</v>
      </c>
      <c r="L16" s="102">
        <f t="shared" si="2"/>
        <v>2393.2161117543187</v>
      </c>
      <c r="M16" s="102">
        <f t="shared" si="3"/>
        <v>2440.0356734325364</v>
      </c>
      <c r="N16" s="102">
        <f t="shared" si="4"/>
        <v>1907.8506770324723</v>
      </c>
      <c r="O16" s="102">
        <f t="shared" si="5"/>
        <v>2245.082044702141</v>
      </c>
      <c r="P16" s="102">
        <v>4184.0209387498135</v>
      </c>
      <c r="Q16" s="102">
        <v>3452.517640166694</v>
      </c>
      <c r="R16" s="102">
        <v>3543.8185612499465</v>
      </c>
      <c r="S16" s="102">
        <v>5765.076902750171</v>
      </c>
      <c r="T16" s="102">
        <v>3846.3709021665909</v>
      </c>
      <c r="U16" s="102">
        <v>4274.6416009999693</v>
      </c>
      <c r="V16" s="102">
        <v>25066.446546087529</v>
      </c>
    </row>
    <row r="17" spans="1:22" x14ac:dyDescent="0.35">
      <c r="A17" s="103" t="s">
        <v>12</v>
      </c>
      <c r="B17" s="101">
        <v>46.130833116729285</v>
      </c>
      <c r="C17" s="101">
        <v>40.733064538279557</v>
      </c>
      <c r="D17" s="101">
        <v>43.55614940901998</v>
      </c>
      <c r="E17" s="101">
        <v>46.712235440206051</v>
      </c>
      <c r="F17" s="101">
        <v>47.446935539543787</v>
      </c>
      <c r="G17" s="101">
        <v>37.127721029278753</v>
      </c>
      <c r="H17" s="101">
        <v>43.81295601053538</v>
      </c>
      <c r="I17" s="102">
        <f t="shared" si="6"/>
        <v>2405.3934410865986</v>
      </c>
      <c r="J17" s="102">
        <f t="shared" si="0"/>
        <v>2123.9383652102911</v>
      </c>
      <c r="K17" s="102">
        <f t="shared" si="1"/>
        <v>2271.1420763274705</v>
      </c>
      <c r="L17" s="102">
        <f t="shared" si="2"/>
        <v>2435.7094193821727</v>
      </c>
      <c r="M17" s="102">
        <f t="shared" si="3"/>
        <v>2474.0187817047836</v>
      </c>
      <c r="N17" s="102">
        <f t="shared" si="4"/>
        <v>1935.945453669535</v>
      </c>
      <c r="O17" s="102">
        <f t="shared" si="5"/>
        <v>2284.5327062636306</v>
      </c>
      <c r="P17" s="102">
        <v>4329.5816564998659</v>
      </c>
      <c r="Q17" s="102">
        <v>3430.9438803332664</v>
      </c>
      <c r="R17" s="102">
        <v>3549.6012027499564</v>
      </c>
      <c r="S17" s="102">
        <v>5912.1644133334439</v>
      </c>
      <c r="T17" s="102">
        <v>3905.7936149999755</v>
      </c>
      <c r="U17" s="102">
        <v>4471.2763536667981</v>
      </c>
      <c r="V17" s="102">
        <v>25599.361121586433</v>
      </c>
    </row>
    <row r="18" spans="1:22" x14ac:dyDescent="0.35">
      <c r="A18" s="103" t="s">
        <v>13</v>
      </c>
      <c r="B18" s="101">
        <v>45.888833407682831</v>
      </c>
      <c r="C18" s="101">
        <v>40.414453472450994</v>
      </c>
      <c r="D18" s="101">
        <v>43.570866797483802</v>
      </c>
      <c r="E18" s="101">
        <v>46.603924121966223</v>
      </c>
      <c r="F18" s="101">
        <v>47.037441781981123</v>
      </c>
      <c r="G18" s="101">
        <v>36.980857649165884</v>
      </c>
      <c r="H18" s="101">
        <v>43.635609811961835</v>
      </c>
      <c r="I18" s="102">
        <f t="shared" si="6"/>
        <v>2392.7748848291762</v>
      </c>
      <c r="J18" s="102">
        <f t="shared" si="0"/>
        <v>2107.3250739206587</v>
      </c>
      <c r="K18" s="102">
        <f t="shared" si="1"/>
        <v>2271.9094830116551</v>
      </c>
      <c r="L18" s="102">
        <f t="shared" si="2"/>
        <v>2430.061757788239</v>
      </c>
      <c r="M18" s="102">
        <f t="shared" si="3"/>
        <v>2452.6666072033013</v>
      </c>
      <c r="N18" s="102">
        <f t="shared" si="4"/>
        <v>1928.2875774207926</v>
      </c>
      <c r="O18" s="102">
        <f t="shared" si="5"/>
        <v>2275.2853687665815</v>
      </c>
      <c r="P18" s="102">
        <v>4485.8934432496399</v>
      </c>
      <c r="Q18" s="102">
        <v>3362.1471275831495</v>
      </c>
      <c r="R18" s="102">
        <v>3620.0783456664622</v>
      </c>
      <c r="S18" s="102">
        <v>5964.0009759995919</v>
      </c>
      <c r="T18" s="102">
        <v>3962.2482664998633</v>
      </c>
      <c r="U18" s="102">
        <v>4541.9087238329203</v>
      </c>
      <c r="V18" s="102">
        <v>25936.27688283781</v>
      </c>
    </row>
    <row r="19" spans="1:22" x14ac:dyDescent="0.35">
      <c r="A19" s="81" t="s">
        <v>190</v>
      </c>
    </row>
    <row r="20" spans="1:22" x14ac:dyDescent="0.35">
      <c r="A20" s="81" t="s">
        <v>189</v>
      </c>
    </row>
  </sheetData>
  <mergeCells count="3">
    <mergeCell ref="P2:V2"/>
    <mergeCell ref="B2:H2"/>
    <mergeCell ref="I2:O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H2"/>
    </sheetView>
  </sheetViews>
  <sheetFormatPr defaultRowHeight="15.6" x14ac:dyDescent="0.35"/>
  <cols>
    <col min="1" max="8" width="12.6640625" customWidth="1"/>
    <col min="9" max="22" width="12.6640625" hidden="1" customWidth="1"/>
  </cols>
  <sheetData>
    <row r="1" spans="1:22" x14ac:dyDescent="0.35">
      <c r="A1" s="1" t="s">
        <v>216</v>
      </c>
    </row>
    <row r="2" spans="1:22" ht="17.399999999999999" customHeight="1" x14ac:dyDescent="0.25">
      <c r="A2" s="87"/>
      <c r="B2" s="122" t="s">
        <v>196</v>
      </c>
      <c r="C2" s="123"/>
      <c r="D2" s="123"/>
      <c r="E2" s="123"/>
      <c r="F2" s="123"/>
      <c r="G2" s="123"/>
      <c r="H2" s="123"/>
      <c r="I2" s="114" t="s">
        <v>197</v>
      </c>
      <c r="J2" s="113"/>
      <c r="K2" s="113"/>
      <c r="L2" s="113"/>
      <c r="M2" s="113"/>
      <c r="N2" s="113"/>
      <c r="O2" s="113"/>
      <c r="P2" s="113" t="s">
        <v>198</v>
      </c>
      <c r="Q2" s="113"/>
      <c r="R2" s="113"/>
      <c r="S2" s="113"/>
      <c r="T2" s="113"/>
      <c r="U2" s="113"/>
      <c r="V2" s="113"/>
    </row>
    <row r="3" spans="1:22" x14ac:dyDescent="0.2">
      <c r="A3" s="87"/>
      <c r="B3" s="115" t="s">
        <v>14</v>
      </c>
      <c r="C3" s="115" t="s">
        <v>15</v>
      </c>
      <c r="D3" s="115" t="s">
        <v>16</v>
      </c>
      <c r="E3" s="115" t="s">
        <v>17</v>
      </c>
      <c r="F3" s="115" t="s">
        <v>18</v>
      </c>
      <c r="G3" s="115" t="s">
        <v>19</v>
      </c>
      <c r="H3" s="116" t="s">
        <v>65</v>
      </c>
      <c r="I3" s="98" t="s">
        <v>14</v>
      </c>
      <c r="J3" s="98" t="s">
        <v>15</v>
      </c>
      <c r="K3" s="98" t="s">
        <v>16</v>
      </c>
      <c r="L3" s="98" t="s">
        <v>17</v>
      </c>
      <c r="M3" s="98" t="s">
        <v>18</v>
      </c>
      <c r="N3" s="98" t="s">
        <v>19</v>
      </c>
      <c r="O3" s="99" t="s">
        <v>65</v>
      </c>
      <c r="P3" s="98" t="s">
        <v>14</v>
      </c>
      <c r="Q3" s="98" t="s">
        <v>15</v>
      </c>
      <c r="R3" s="98" t="s">
        <v>16</v>
      </c>
      <c r="S3" s="98" t="s">
        <v>17</v>
      </c>
      <c r="T3" s="98" t="s">
        <v>18</v>
      </c>
      <c r="U3" s="98" t="s">
        <v>19</v>
      </c>
      <c r="V3" s="99" t="s">
        <v>65</v>
      </c>
    </row>
    <row r="4" spans="1:22" x14ac:dyDescent="0.35">
      <c r="A4" s="100" t="s">
        <v>37</v>
      </c>
      <c r="B4" s="101">
        <v>50.505503723768086</v>
      </c>
      <c r="C4" s="101">
        <v>48.479055210623393</v>
      </c>
      <c r="D4" s="101">
        <v>50.06991832760832</v>
      </c>
      <c r="E4" s="101">
        <v>52.268702573779422</v>
      </c>
      <c r="F4" s="101">
        <v>52.008845592896861</v>
      </c>
      <c r="G4" s="101">
        <v>43.743915164883553</v>
      </c>
      <c r="H4" s="101">
        <v>49.74190767133031</v>
      </c>
      <c r="I4" s="102">
        <f>B4*365/7</f>
        <v>2633.5012655964788</v>
      </c>
      <c r="J4" s="102">
        <f t="shared" ref="J4:O18" si="0">C4*365/7</f>
        <v>2527.8364502682198</v>
      </c>
      <c r="K4" s="102">
        <f t="shared" si="0"/>
        <v>2610.7885985110051</v>
      </c>
      <c r="L4" s="102">
        <f t="shared" si="0"/>
        <v>2725.4394913470701</v>
      </c>
      <c r="M4" s="102">
        <f t="shared" si="0"/>
        <v>2711.8898059153362</v>
      </c>
      <c r="N4" s="102">
        <f t="shared" si="0"/>
        <v>2280.9327193117851</v>
      </c>
      <c r="O4" s="102">
        <f t="shared" si="0"/>
        <v>2593.685185719366</v>
      </c>
      <c r="P4" s="102">
        <v>3535.0092476664668</v>
      </c>
      <c r="Q4" s="102">
        <v>1448.5597048333291</v>
      </c>
      <c r="R4" s="102">
        <v>1912.2078190833165</v>
      </c>
      <c r="S4" s="102">
        <v>2712.3386774165901</v>
      </c>
      <c r="T4" s="102">
        <v>1929.3938743333113</v>
      </c>
      <c r="U4" s="102">
        <v>2121.4708304999449</v>
      </c>
      <c r="V4" s="102">
        <v>13658.980153832485</v>
      </c>
    </row>
    <row r="5" spans="1:22" x14ac:dyDescent="0.35">
      <c r="A5" s="100" t="s">
        <v>38</v>
      </c>
      <c r="B5" s="101">
        <v>49.715716904371398</v>
      </c>
      <c r="C5" s="101">
        <v>47.95440005367238</v>
      </c>
      <c r="D5" s="101">
        <v>49.202769156008486</v>
      </c>
      <c r="E5" s="101">
        <v>51.782085785534619</v>
      </c>
      <c r="F5" s="101">
        <v>52.237617067909781</v>
      </c>
      <c r="G5" s="101">
        <v>42.979790744956745</v>
      </c>
      <c r="H5" s="101">
        <v>49.129319668592338</v>
      </c>
      <c r="I5" s="102">
        <f t="shared" ref="I5:I18" si="1">B5*365/7</f>
        <v>2592.3195242993656</v>
      </c>
      <c r="J5" s="102">
        <f t="shared" si="0"/>
        <v>2500.4794313700595</v>
      </c>
      <c r="K5" s="102">
        <f t="shared" si="0"/>
        <v>2565.5729631347281</v>
      </c>
      <c r="L5" s="102">
        <f t="shared" si="0"/>
        <v>2700.0659016743052</v>
      </c>
      <c r="M5" s="102">
        <f t="shared" si="0"/>
        <v>2723.8186042552957</v>
      </c>
      <c r="N5" s="102">
        <f t="shared" si="0"/>
        <v>2241.0890888441731</v>
      </c>
      <c r="O5" s="102">
        <f t="shared" si="0"/>
        <v>2561.7430970051719</v>
      </c>
      <c r="P5" s="102">
        <v>3520.5207829999454</v>
      </c>
      <c r="Q5" s="102">
        <v>1552.2461344166206</v>
      </c>
      <c r="R5" s="102">
        <v>1994.6395700833316</v>
      </c>
      <c r="S5" s="102">
        <v>2786.7547423333199</v>
      </c>
      <c r="T5" s="102">
        <v>2034.0378060833489</v>
      </c>
      <c r="U5" s="102">
        <v>2293.2110139999909</v>
      </c>
      <c r="V5" s="102">
        <v>14181.410049917056</v>
      </c>
    </row>
    <row r="6" spans="1:22" x14ac:dyDescent="0.35">
      <c r="A6" s="100" t="s">
        <v>39</v>
      </c>
      <c r="B6" s="101">
        <v>49.370819323009286</v>
      </c>
      <c r="C6" s="101">
        <v>46.618502310569426</v>
      </c>
      <c r="D6" s="101">
        <v>48.528456668506287</v>
      </c>
      <c r="E6" s="101">
        <v>50.38393792599895</v>
      </c>
      <c r="F6" s="101">
        <v>50.626934125322833</v>
      </c>
      <c r="G6" s="101">
        <v>42.657719382876017</v>
      </c>
      <c r="H6" s="101">
        <v>48.151829135492157</v>
      </c>
      <c r="I6" s="102">
        <f t="shared" si="1"/>
        <v>2574.3355789854841</v>
      </c>
      <c r="J6" s="102">
        <f t="shared" si="0"/>
        <v>2430.8219061939772</v>
      </c>
      <c r="K6" s="102">
        <f t="shared" si="0"/>
        <v>2530.4123834292564</v>
      </c>
      <c r="L6" s="102">
        <f t="shared" si="0"/>
        <v>2627.1624775699452</v>
      </c>
      <c r="M6" s="102">
        <f t="shared" si="0"/>
        <v>2639.8329936775476</v>
      </c>
      <c r="N6" s="102">
        <f t="shared" si="0"/>
        <v>2224.2953678213921</v>
      </c>
      <c r="O6" s="102">
        <f t="shared" si="0"/>
        <v>2510.7739477792338</v>
      </c>
      <c r="P6" s="102">
        <v>3552.8182599166848</v>
      </c>
      <c r="Q6" s="102">
        <v>1603.2682506667193</v>
      </c>
      <c r="R6" s="102">
        <v>2098.305883750063</v>
      </c>
      <c r="S6" s="102">
        <v>2716.4565234166371</v>
      </c>
      <c r="T6" s="102">
        <v>1960.1437135833369</v>
      </c>
      <c r="U6" s="102">
        <v>2471.334707833329</v>
      </c>
      <c r="V6" s="102">
        <v>14402.327339166917</v>
      </c>
    </row>
    <row r="7" spans="1:22" x14ac:dyDescent="0.35">
      <c r="A7" s="103" t="s">
        <v>2</v>
      </c>
      <c r="B7" s="101">
        <v>49.605098345936476</v>
      </c>
      <c r="C7" s="101">
        <v>45.64819336678152</v>
      </c>
      <c r="D7" s="101">
        <v>48.252881247835916</v>
      </c>
      <c r="E7" s="101">
        <v>50.156691210608017</v>
      </c>
      <c r="F7" s="101">
        <v>50.431065083306962</v>
      </c>
      <c r="G7" s="101">
        <v>42.401269757065265</v>
      </c>
      <c r="H7" s="101">
        <v>47.951846938188126</v>
      </c>
      <c r="I7" s="102">
        <f t="shared" si="1"/>
        <v>2586.5515566095451</v>
      </c>
      <c r="J7" s="102">
        <f t="shared" si="0"/>
        <v>2380.2272255536077</v>
      </c>
      <c r="K7" s="102">
        <f t="shared" si="0"/>
        <v>2516.0430936371586</v>
      </c>
      <c r="L7" s="102">
        <f t="shared" si="0"/>
        <v>2615.313184553132</v>
      </c>
      <c r="M7" s="102">
        <f t="shared" si="0"/>
        <v>2629.6198222010057</v>
      </c>
      <c r="N7" s="102">
        <f t="shared" si="0"/>
        <v>2210.9233516184031</v>
      </c>
      <c r="O7" s="102">
        <f t="shared" si="0"/>
        <v>2500.3463046340953</v>
      </c>
      <c r="P7" s="102">
        <v>3553.3455082497744</v>
      </c>
      <c r="Q7" s="102">
        <v>1660.4928131667439</v>
      </c>
      <c r="R7" s="102">
        <v>2083.3211741666928</v>
      </c>
      <c r="S7" s="102">
        <v>3068.1594251665624</v>
      </c>
      <c r="T7" s="102">
        <v>1954.7271803332744</v>
      </c>
      <c r="U7" s="102">
        <v>2574.0626207499836</v>
      </c>
      <c r="V7" s="102">
        <v>14894.10872183125</v>
      </c>
    </row>
    <row r="8" spans="1:22" x14ac:dyDescent="0.35">
      <c r="A8" s="103" t="s">
        <v>3</v>
      </c>
      <c r="B8" s="101">
        <v>49.041983709147182</v>
      </c>
      <c r="C8" s="101">
        <v>45.342516815040021</v>
      </c>
      <c r="D8" s="101">
        <v>48.107725501530609</v>
      </c>
      <c r="E8" s="101">
        <v>49.399041711779219</v>
      </c>
      <c r="F8" s="101">
        <v>49.509930708161363</v>
      </c>
      <c r="G8" s="101">
        <v>41.908426277513577</v>
      </c>
      <c r="H8" s="101">
        <v>47.38013490099317</v>
      </c>
      <c r="I8" s="102">
        <f t="shared" si="1"/>
        <v>2557.1891505483886</v>
      </c>
      <c r="J8" s="102">
        <f t="shared" si="0"/>
        <v>2364.2883767842295</v>
      </c>
      <c r="K8" s="102">
        <f t="shared" si="0"/>
        <v>2508.4742582940962</v>
      </c>
      <c r="L8" s="102">
        <f t="shared" si="0"/>
        <v>2575.8071749713449</v>
      </c>
      <c r="M8" s="102">
        <f t="shared" si="0"/>
        <v>2581.5892440684142</v>
      </c>
      <c r="N8" s="102">
        <f t="shared" si="0"/>
        <v>2185.2250844703508</v>
      </c>
      <c r="O8" s="102">
        <f t="shared" si="0"/>
        <v>2470.5356055517868</v>
      </c>
      <c r="P8" s="102">
        <v>3509.9737591666794</v>
      </c>
      <c r="Q8" s="102">
        <v>1637.2442430833453</v>
      </c>
      <c r="R8" s="102">
        <v>2201.0565925833698</v>
      </c>
      <c r="S8" s="102">
        <v>3114.2370168333423</v>
      </c>
      <c r="T8" s="102">
        <v>2033.2375266666709</v>
      </c>
      <c r="U8" s="102">
        <v>2689.5018377500019</v>
      </c>
      <c r="V8" s="102">
        <v>15185.250976085319</v>
      </c>
    </row>
    <row r="9" spans="1:22" x14ac:dyDescent="0.35">
      <c r="A9" s="103" t="s">
        <v>4</v>
      </c>
      <c r="B9" s="101">
        <v>48.96913675400021</v>
      </c>
      <c r="C9" s="101">
        <v>45.768851038366911</v>
      </c>
      <c r="D9" s="101">
        <v>47.733874385495284</v>
      </c>
      <c r="E9" s="101">
        <v>48.902383971340974</v>
      </c>
      <c r="F9" s="101">
        <v>49.097296439674118</v>
      </c>
      <c r="G9" s="101">
        <v>41.183225168229214</v>
      </c>
      <c r="H9" s="101">
        <v>47.041859440835466</v>
      </c>
      <c r="I9" s="102">
        <f t="shared" si="1"/>
        <v>2553.3907021728678</v>
      </c>
      <c r="J9" s="102">
        <f t="shared" si="0"/>
        <v>2386.5186612862744</v>
      </c>
      <c r="K9" s="102">
        <f t="shared" si="0"/>
        <v>2488.9805929579684</v>
      </c>
      <c r="L9" s="102">
        <f t="shared" si="0"/>
        <v>2549.9100213627794</v>
      </c>
      <c r="M9" s="102">
        <f t="shared" si="0"/>
        <v>2560.0733143544358</v>
      </c>
      <c r="N9" s="102">
        <f t="shared" si="0"/>
        <v>2147.4110266290945</v>
      </c>
      <c r="O9" s="102">
        <f t="shared" si="0"/>
        <v>2452.8969565578491</v>
      </c>
      <c r="P9" s="102">
        <v>3445.0879075834114</v>
      </c>
      <c r="Q9" s="102">
        <v>1664.4941820833178</v>
      </c>
      <c r="R9" s="102">
        <v>2374.5506365833326</v>
      </c>
      <c r="S9" s="102">
        <v>3172.5617435833942</v>
      </c>
      <c r="T9" s="102">
        <v>2098.1683529999927</v>
      </c>
      <c r="U9" s="102">
        <v>2795.7421922501549</v>
      </c>
      <c r="V9" s="102">
        <v>15550.605015083207</v>
      </c>
    </row>
    <row r="10" spans="1:22" x14ac:dyDescent="0.35">
      <c r="A10" s="103" t="s">
        <v>5</v>
      </c>
      <c r="B10" s="101">
        <v>48.001032427212763</v>
      </c>
      <c r="C10" s="101">
        <v>45.173397205245799</v>
      </c>
      <c r="D10" s="101">
        <v>46.559715790439306</v>
      </c>
      <c r="E10" s="101">
        <v>47.732436787531846</v>
      </c>
      <c r="F10" s="101">
        <v>48.306232152781888</v>
      </c>
      <c r="G10" s="101">
        <v>40.078591445012478</v>
      </c>
      <c r="H10" s="101">
        <v>46.028260178704073</v>
      </c>
      <c r="I10" s="102">
        <f t="shared" si="1"/>
        <v>2502.9109765618082</v>
      </c>
      <c r="J10" s="102">
        <f t="shared" si="0"/>
        <v>2355.4699971306736</v>
      </c>
      <c r="K10" s="102">
        <f t="shared" si="0"/>
        <v>2427.7566090729065</v>
      </c>
      <c r="L10" s="102">
        <f t="shared" si="0"/>
        <v>2488.9056324927319</v>
      </c>
      <c r="M10" s="102">
        <f t="shared" si="0"/>
        <v>2518.8249622521985</v>
      </c>
      <c r="N10" s="102">
        <f t="shared" si="0"/>
        <v>2089.8122682042222</v>
      </c>
      <c r="O10" s="102">
        <f t="shared" si="0"/>
        <v>2400.0449950324264</v>
      </c>
      <c r="P10" s="102">
        <v>3421.9467220832166</v>
      </c>
      <c r="Q10" s="102">
        <v>1749.0110705833331</v>
      </c>
      <c r="R10" s="102">
        <v>2553.2355010832912</v>
      </c>
      <c r="S10" s="102">
        <v>3217.1991027499134</v>
      </c>
      <c r="T10" s="102">
        <v>2166.3861920000022</v>
      </c>
      <c r="U10" s="102">
        <v>2862.3661769166151</v>
      </c>
      <c r="V10" s="102">
        <v>15970.144765419363</v>
      </c>
    </row>
    <row r="11" spans="1:22" x14ac:dyDescent="0.35">
      <c r="A11" s="103" t="s">
        <v>6</v>
      </c>
      <c r="B11" s="101">
        <v>46.746455071522696</v>
      </c>
      <c r="C11" s="101">
        <v>44.240340050772424</v>
      </c>
      <c r="D11" s="101">
        <v>45.581595133900649</v>
      </c>
      <c r="E11" s="101">
        <v>46.620414454278688</v>
      </c>
      <c r="F11" s="101">
        <v>47.301382115152286</v>
      </c>
      <c r="G11" s="101">
        <v>39.531109759487634</v>
      </c>
      <c r="H11" s="101">
        <v>44.979061444680219</v>
      </c>
      <c r="I11" s="102">
        <f t="shared" si="1"/>
        <v>2437.4937287293978</v>
      </c>
      <c r="J11" s="102">
        <f t="shared" si="0"/>
        <v>2306.8177312188477</v>
      </c>
      <c r="K11" s="102">
        <f t="shared" si="0"/>
        <v>2376.7546034105335</v>
      </c>
      <c r="L11" s="102">
        <f t="shared" si="0"/>
        <v>2430.9216108302458</v>
      </c>
      <c r="M11" s="102">
        <f t="shared" si="0"/>
        <v>2466.4292102900836</v>
      </c>
      <c r="N11" s="102">
        <f t="shared" si="0"/>
        <v>2061.2650088875694</v>
      </c>
      <c r="O11" s="102">
        <f t="shared" si="0"/>
        <v>2345.3367753297543</v>
      </c>
      <c r="P11" s="102">
        <v>3373.3437349167366</v>
      </c>
      <c r="Q11" s="102">
        <v>1754.1874785833529</v>
      </c>
      <c r="R11" s="102">
        <v>2617.883941083368</v>
      </c>
      <c r="S11" s="102">
        <v>3197.585532250017</v>
      </c>
      <c r="T11" s="102">
        <v>2211.3666828333785</v>
      </c>
      <c r="U11" s="102">
        <v>3052.0466815833356</v>
      </c>
      <c r="V11" s="102">
        <v>16206.414051251777</v>
      </c>
    </row>
    <row r="12" spans="1:22" x14ac:dyDescent="0.35">
      <c r="A12" s="103" t="s">
        <v>7</v>
      </c>
      <c r="B12" s="101">
        <v>47.25722863401171</v>
      </c>
      <c r="C12" s="101">
        <v>44.170597198922842</v>
      </c>
      <c r="D12" s="101">
        <v>46.395702230786938</v>
      </c>
      <c r="E12" s="101">
        <v>46.839730903088309</v>
      </c>
      <c r="F12" s="101">
        <v>47.038470934695596</v>
      </c>
      <c r="G12" s="101">
        <v>39.982521551404083</v>
      </c>
      <c r="H12" s="101">
        <v>45.167528769219636</v>
      </c>
      <c r="I12" s="102">
        <f t="shared" si="1"/>
        <v>2464.1269216306105</v>
      </c>
      <c r="J12" s="102">
        <f t="shared" si="0"/>
        <v>2303.1811396581197</v>
      </c>
      <c r="K12" s="102">
        <f t="shared" si="0"/>
        <v>2419.2044734624619</v>
      </c>
      <c r="L12" s="102">
        <f t="shared" si="0"/>
        <v>2442.3573970896045</v>
      </c>
      <c r="M12" s="102">
        <f t="shared" si="0"/>
        <v>2452.7202701662704</v>
      </c>
      <c r="N12" s="102">
        <f t="shared" si="0"/>
        <v>2084.8029094660701</v>
      </c>
      <c r="O12" s="102">
        <f t="shared" si="0"/>
        <v>2355.1640001093097</v>
      </c>
      <c r="P12" s="102">
        <v>3277.1032859167276</v>
      </c>
      <c r="Q12" s="102">
        <v>1712.2918425833368</v>
      </c>
      <c r="R12" s="102">
        <v>2661.2043056667317</v>
      </c>
      <c r="S12" s="102">
        <v>3230.6681698333778</v>
      </c>
      <c r="T12" s="102">
        <v>2137.3586445000124</v>
      </c>
      <c r="U12" s="102">
        <v>3435.0481825834909</v>
      </c>
      <c r="V12" s="102">
        <v>16453.674431082993</v>
      </c>
    </row>
    <row r="13" spans="1:22" x14ac:dyDescent="0.35">
      <c r="A13" s="103" t="s">
        <v>8</v>
      </c>
      <c r="B13" s="101">
        <v>47.442935585049213</v>
      </c>
      <c r="C13" s="101">
        <v>44.247586534023611</v>
      </c>
      <c r="D13" s="101">
        <v>45.21001865880217</v>
      </c>
      <c r="E13" s="101">
        <v>45.991956889990107</v>
      </c>
      <c r="F13" s="101">
        <v>45.720986122250252</v>
      </c>
      <c r="G13" s="101">
        <v>38.836035537839642</v>
      </c>
      <c r="H13" s="101">
        <v>44.474768603665758</v>
      </c>
      <c r="I13" s="102">
        <f t="shared" si="1"/>
        <v>2473.8102126489944</v>
      </c>
      <c r="J13" s="102">
        <f t="shared" si="0"/>
        <v>2307.1955835598028</v>
      </c>
      <c r="K13" s="102">
        <f t="shared" si="0"/>
        <v>2357.3795443518275</v>
      </c>
      <c r="L13" s="102">
        <f t="shared" si="0"/>
        <v>2398.1520378351984</v>
      </c>
      <c r="M13" s="102">
        <f t="shared" si="0"/>
        <v>2384.0228478030485</v>
      </c>
      <c r="N13" s="102">
        <f t="shared" si="0"/>
        <v>2025.0218530444956</v>
      </c>
      <c r="O13" s="102">
        <f t="shared" si="0"/>
        <v>2319.0415057625714</v>
      </c>
      <c r="P13" s="102">
        <v>3439.5930853334444</v>
      </c>
      <c r="Q13" s="102">
        <v>1691.3747691667097</v>
      </c>
      <c r="R13" s="102">
        <v>2839.8356368334044</v>
      </c>
      <c r="S13" s="102">
        <v>3319.9075939167537</v>
      </c>
      <c r="T13" s="102">
        <v>2189.8843599166962</v>
      </c>
      <c r="U13" s="102">
        <v>3489.9724547500832</v>
      </c>
      <c r="V13" s="102">
        <v>16970.567899917292</v>
      </c>
    </row>
    <row r="14" spans="1:22" x14ac:dyDescent="0.35">
      <c r="A14" s="103" t="s">
        <v>9</v>
      </c>
      <c r="B14" s="101">
        <v>46.135071766475221</v>
      </c>
      <c r="C14" s="101">
        <v>42.465619614125245</v>
      </c>
      <c r="D14" s="101">
        <v>43.705836529272524</v>
      </c>
      <c r="E14" s="101">
        <v>44.658607809633807</v>
      </c>
      <c r="F14" s="101">
        <v>44.011983117883958</v>
      </c>
      <c r="G14" s="101">
        <v>37.733212181048593</v>
      </c>
      <c r="H14" s="101">
        <v>43.083088175400448</v>
      </c>
      <c r="I14" s="102">
        <f t="shared" si="1"/>
        <v>2405.6144563947792</v>
      </c>
      <c r="J14" s="102">
        <f t="shared" si="0"/>
        <v>2214.278737022245</v>
      </c>
      <c r="K14" s="102">
        <f t="shared" si="0"/>
        <v>2278.9471904549246</v>
      </c>
      <c r="L14" s="102">
        <f t="shared" si="0"/>
        <v>2328.6274072166202</v>
      </c>
      <c r="M14" s="102">
        <f t="shared" si="0"/>
        <v>2294.9105482896634</v>
      </c>
      <c r="N14" s="102">
        <f t="shared" si="0"/>
        <v>1967.5174922975336</v>
      </c>
      <c r="O14" s="102">
        <f t="shared" si="0"/>
        <v>2246.4753120030232</v>
      </c>
      <c r="P14" s="102">
        <v>3508.8080639166769</v>
      </c>
      <c r="Q14" s="102">
        <v>1677.2155993333377</v>
      </c>
      <c r="R14" s="102">
        <v>3004.8754614167065</v>
      </c>
      <c r="S14" s="102">
        <v>3449.6502245834245</v>
      </c>
      <c r="T14" s="102">
        <v>2200.6114982500158</v>
      </c>
      <c r="U14" s="102">
        <v>3555.8967255833768</v>
      </c>
      <c r="V14" s="102">
        <v>17397.057573083217</v>
      </c>
    </row>
    <row r="15" spans="1:22" x14ac:dyDescent="0.35">
      <c r="A15" s="103" t="s">
        <v>10</v>
      </c>
      <c r="B15" s="101">
        <v>46.970865233632622</v>
      </c>
      <c r="C15" s="101">
        <v>43.38442158213428</v>
      </c>
      <c r="D15" s="101">
        <v>44.481015961528648</v>
      </c>
      <c r="E15" s="101">
        <v>45.253480448965391</v>
      </c>
      <c r="F15" s="101">
        <v>44.478008534610659</v>
      </c>
      <c r="G15" s="101">
        <v>38.441492687914206</v>
      </c>
      <c r="H15" s="101">
        <v>43.776008652624213</v>
      </c>
      <c r="I15" s="102">
        <f t="shared" si="1"/>
        <v>2449.195115753701</v>
      </c>
      <c r="J15" s="102">
        <f t="shared" si="0"/>
        <v>2262.1876967827161</v>
      </c>
      <c r="K15" s="102">
        <f t="shared" si="0"/>
        <v>2319.3672608511365</v>
      </c>
      <c r="L15" s="102">
        <f t="shared" si="0"/>
        <v>2359.6457662674811</v>
      </c>
      <c r="M15" s="102">
        <f t="shared" si="0"/>
        <v>2319.2104450189845</v>
      </c>
      <c r="N15" s="102">
        <f t="shared" si="0"/>
        <v>2004.4492615840977</v>
      </c>
      <c r="O15" s="102">
        <f t="shared" si="0"/>
        <v>2282.6061654582622</v>
      </c>
      <c r="P15" s="102">
        <v>3548.8184955834104</v>
      </c>
      <c r="Q15" s="102">
        <v>1637.1414598333242</v>
      </c>
      <c r="R15" s="102">
        <v>3089.086015000069</v>
      </c>
      <c r="S15" s="102">
        <v>3509.05250075</v>
      </c>
      <c r="T15" s="102">
        <v>2246.9583673333141</v>
      </c>
      <c r="U15" s="102">
        <v>3681.0465384166141</v>
      </c>
      <c r="V15" s="102">
        <v>17712.103376914958</v>
      </c>
    </row>
    <row r="16" spans="1:22" x14ac:dyDescent="0.35">
      <c r="A16" s="103" t="s">
        <v>11</v>
      </c>
      <c r="B16" s="101">
        <v>44.914652108433827</v>
      </c>
      <c r="C16" s="101">
        <v>42.292869320648101</v>
      </c>
      <c r="D16" s="101">
        <v>42.801530287913558</v>
      </c>
      <c r="E16" s="101">
        <v>43.812697748116065</v>
      </c>
      <c r="F16" s="101">
        <v>42.904686718598697</v>
      </c>
      <c r="G16" s="101">
        <v>37.132999188451464</v>
      </c>
      <c r="H16" s="101">
        <v>42.202777612855826</v>
      </c>
      <c r="I16" s="102">
        <f t="shared" si="1"/>
        <v>2341.9782885111927</v>
      </c>
      <c r="J16" s="102">
        <f t="shared" si="0"/>
        <v>2205.2710431480796</v>
      </c>
      <c r="K16" s="102">
        <f t="shared" si="0"/>
        <v>2231.7940792983495</v>
      </c>
      <c r="L16" s="102">
        <f t="shared" si="0"/>
        <v>2284.5192397231949</v>
      </c>
      <c r="M16" s="102">
        <f t="shared" si="0"/>
        <v>2237.1729503269321</v>
      </c>
      <c r="N16" s="102">
        <f t="shared" si="0"/>
        <v>1936.2206719692549</v>
      </c>
      <c r="O16" s="102">
        <f t="shared" si="0"/>
        <v>2200.5734040989109</v>
      </c>
      <c r="P16" s="102">
        <v>3668.0311097498702</v>
      </c>
      <c r="Q16" s="102">
        <v>1654.2350666666428</v>
      </c>
      <c r="R16" s="102">
        <v>3174.9959206666113</v>
      </c>
      <c r="S16" s="102">
        <v>3528.068355749891</v>
      </c>
      <c r="T16" s="102">
        <v>2356.3088334999802</v>
      </c>
      <c r="U16" s="102">
        <v>3813.0134043332878</v>
      </c>
      <c r="V16" s="102">
        <v>18194.652690668576</v>
      </c>
    </row>
    <row r="17" spans="1:22" x14ac:dyDescent="0.35">
      <c r="A17" s="103" t="s">
        <v>12</v>
      </c>
      <c r="B17" s="101">
        <v>46.085042420105054</v>
      </c>
      <c r="C17" s="101">
        <v>43.181301308220597</v>
      </c>
      <c r="D17" s="101">
        <v>43.63245129607477</v>
      </c>
      <c r="E17" s="101">
        <v>44.732323936783501</v>
      </c>
      <c r="F17" s="101">
        <v>43.248480557410865</v>
      </c>
      <c r="G17" s="101">
        <v>37.544974611555894</v>
      </c>
      <c r="H17" s="101">
        <v>42.963187576617223</v>
      </c>
      <c r="I17" s="102">
        <f t="shared" si="1"/>
        <v>2403.0057833340493</v>
      </c>
      <c r="J17" s="102">
        <f t="shared" si="0"/>
        <v>2251.596425357217</v>
      </c>
      <c r="K17" s="102">
        <f t="shared" si="0"/>
        <v>2275.1206747238984</v>
      </c>
      <c r="L17" s="102">
        <f t="shared" si="0"/>
        <v>2332.4711767037111</v>
      </c>
      <c r="M17" s="102">
        <f t="shared" si="0"/>
        <v>2255.0993433507092</v>
      </c>
      <c r="N17" s="102">
        <f t="shared" si="0"/>
        <v>1957.7022476025575</v>
      </c>
      <c r="O17" s="102">
        <f t="shared" si="0"/>
        <v>2240.2233522093265</v>
      </c>
      <c r="P17" s="102">
        <v>3826.2711755832033</v>
      </c>
      <c r="Q17" s="102">
        <v>1678.4924351666755</v>
      </c>
      <c r="R17" s="102">
        <v>3151.8714711667158</v>
      </c>
      <c r="S17" s="102">
        <v>3692.2276100833647</v>
      </c>
      <c r="T17" s="102">
        <v>2400.159704500009</v>
      </c>
      <c r="U17" s="102">
        <v>3993.4571870000177</v>
      </c>
      <c r="V17" s="102">
        <v>18742.479583503631</v>
      </c>
    </row>
    <row r="18" spans="1:22" x14ac:dyDescent="0.35">
      <c r="A18" s="103" t="s">
        <v>13</v>
      </c>
      <c r="B18" s="101">
        <v>45.858835583626515</v>
      </c>
      <c r="C18" s="101">
        <v>42.84655279101375</v>
      </c>
      <c r="D18" s="101">
        <v>43.556156158276302</v>
      </c>
      <c r="E18" s="101">
        <v>44.464788686700409</v>
      </c>
      <c r="F18" s="101">
        <v>42.783019812742644</v>
      </c>
      <c r="G18" s="101">
        <v>37.338286785698863</v>
      </c>
      <c r="H18" s="101">
        <v>42.728045322834816</v>
      </c>
      <c r="I18" s="102">
        <f t="shared" si="1"/>
        <v>2391.2107125748112</v>
      </c>
      <c r="J18" s="102">
        <f t="shared" si="0"/>
        <v>2234.1416812457169</v>
      </c>
      <c r="K18" s="102">
        <f t="shared" si="0"/>
        <v>2271.1424282529783</v>
      </c>
      <c r="L18" s="102">
        <f t="shared" si="0"/>
        <v>2318.5211243779499</v>
      </c>
      <c r="M18" s="102">
        <f t="shared" si="0"/>
        <v>2230.8288902358663</v>
      </c>
      <c r="N18" s="102">
        <f t="shared" si="0"/>
        <v>1946.9249538257263</v>
      </c>
      <c r="O18" s="102">
        <f t="shared" si="0"/>
        <v>2227.962363262101</v>
      </c>
      <c r="P18" s="102">
        <v>3996.3216816664522</v>
      </c>
      <c r="Q18" s="102">
        <v>1708.1866443333456</v>
      </c>
      <c r="R18" s="102">
        <v>3201.3897090832329</v>
      </c>
      <c r="S18" s="102">
        <v>3740.8694201665257</v>
      </c>
      <c r="T18" s="102">
        <v>2501.3199063333709</v>
      </c>
      <c r="U18" s="102">
        <v>4081.7454354997553</v>
      </c>
      <c r="V18" s="102">
        <v>19229.832797083167</v>
      </c>
    </row>
    <row r="19" spans="1:22" x14ac:dyDescent="0.35">
      <c r="A19" s="81" t="s">
        <v>190</v>
      </c>
    </row>
    <row r="20" spans="1:22" x14ac:dyDescent="0.35">
      <c r="A20" s="81" t="s">
        <v>189</v>
      </c>
    </row>
  </sheetData>
  <mergeCells count="3">
    <mergeCell ref="B2:H2"/>
    <mergeCell ref="I2:O2"/>
    <mergeCell ref="P2:V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15</vt:i4>
      </vt:variant>
    </vt:vector>
  </HeadingPairs>
  <TitlesOfParts>
    <vt:vector size="15" baseType="lpstr">
      <vt:lpstr>목차</vt:lpstr>
      <vt:lpstr>노동부총근로</vt:lpstr>
      <vt:lpstr>노동부정상근로</vt:lpstr>
      <vt:lpstr>통계청취업자</vt:lpstr>
      <vt:lpstr>통계청노동자</vt:lpstr>
      <vt:lpstr>취업자시간분포</vt:lpstr>
      <vt:lpstr>노동자시간분포</vt:lpstr>
      <vt:lpstr>취업자산업</vt:lpstr>
      <vt:lpstr>노동자산업</vt:lpstr>
      <vt:lpstr>취업자직업</vt:lpstr>
      <vt:lpstr>노동자직업</vt:lpstr>
      <vt:lpstr>취업자규모</vt:lpstr>
      <vt:lpstr>노동자규모</vt:lpstr>
      <vt:lpstr>OECD취업자</vt:lpstr>
      <vt:lpstr>OECD노동자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yskim</dc:creator>
  <cp:lastModifiedBy>user</cp:lastModifiedBy>
  <dcterms:created xsi:type="dcterms:W3CDTF">2016-11-27T10:51:15Z</dcterms:created>
  <dcterms:modified xsi:type="dcterms:W3CDTF">2017-02-22T05:09:34Z</dcterms:modified>
</cp:coreProperties>
</file>